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anti\OneDrive\Documentos\OPAC 2022\MIPG\Monitoreo Plan MIPG 2022\I Trimestre\"/>
    </mc:Choice>
  </mc:AlternateContent>
  <xr:revisionPtr revIDLastSave="0" documentId="13_ncr:1_{88957B39-CA7B-4072-95DC-0908DEE75CCC}" xr6:coauthVersionLast="47" xr6:coauthVersionMax="47" xr10:uidLastSave="{00000000-0000-0000-0000-000000000000}"/>
  <bookViews>
    <workbookView xWindow="-120" yWindow="-120" windowWidth="20730" windowHeight="11160" xr2:uid="{00000000-000D-0000-FFFF-FFFF00000000}"/>
  </bookViews>
  <sheets>
    <sheet name="Plan MIPG 2022" sheetId="1" r:id="rId1"/>
    <sheet name="Apoyo" sheetId="2" state="hidden" r:id="rId2"/>
  </sheets>
  <definedNames>
    <definedName name="_xlnm._FilterDatabase" localSheetId="0" hidden="1">'Plan MIPG 2022'!$A$7:$BJ$287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1" l="1"/>
  <c r="O256" i="1"/>
  <c r="Q256" i="1"/>
  <c r="S256" i="1" s="1"/>
  <c r="U256" i="1"/>
  <c r="Y256" i="1" s="1"/>
  <c r="AA256" i="1" s="1"/>
  <c r="O257" i="1"/>
  <c r="Q257" i="1"/>
  <c r="U257" i="1" s="1"/>
  <c r="S257" i="1"/>
  <c r="O258" i="1"/>
  <c r="Q258" i="1"/>
  <c r="S258" i="1" s="1"/>
  <c r="O259" i="1"/>
  <c r="Q259" i="1"/>
  <c r="U259" i="1" s="1"/>
  <c r="O260" i="1"/>
  <c r="Q260" i="1"/>
  <c r="S260" i="1" s="1"/>
  <c r="O261" i="1"/>
  <c r="Q261" i="1"/>
  <c r="U261" i="1" s="1"/>
  <c r="W261" i="1" s="1"/>
  <c r="S261" i="1"/>
  <c r="O262" i="1"/>
  <c r="Q262" i="1"/>
  <c r="U262" i="1" s="1"/>
  <c r="O263" i="1"/>
  <c r="Q263" i="1"/>
  <c r="U263" i="1" s="1"/>
  <c r="S263" i="1"/>
  <c r="O264" i="1"/>
  <c r="Q264" i="1"/>
  <c r="S264" i="1" s="1"/>
  <c r="O265" i="1"/>
  <c r="Q265" i="1"/>
  <c r="U265" i="1" s="1"/>
  <c r="S265" i="1"/>
  <c r="O266" i="1"/>
  <c r="Q266" i="1"/>
  <c r="S266" i="1" s="1"/>
  <c r="O267" i="1"/>
  <c r="Q267" i="1"/>
  <c r="S267" i="1"/>
  <c r="U267" i="1"/>
  <c r="W267" i="1" s="1"/>
  <c r="O268" i="1"/>
  <c r="Q268" i="1"/>
  <c r="U268" i="1" s="1"/>
  <c r="O269" i="1"/>
  <c r="Q269" i="1"/>
  <c r="U269" i="1" s="1"/>
  <c r="S269" i="1"/>
  <c r="O270" i="1"/>
  <c r="Q270" i="1"/>
  <c r="S270" i="1" s="1"/>
  <c r="O271" i="1"/>
  <c r="Q271" i="1"/>
  <c r="U271" i="1" s="1"/>
  <c r="O272" i="1"/>
  <c r="Q272" i="1"/>
  <c r="S272" i="1" s="1"/>
  <c r="O273" i="1"/>
  <c r="Q273" i="1"/>
  <c r="U273" i="1" s="1"/>
  <c r="W273" i="1" s="1"/>
  <c r="O274" i="1"/>
  <c r="Q274" i="1"/>
  <c r="U274" i="1" s="1"/>
  <c r="S274" i="1"/>
  <c r="O275" i="1"/>
  <c r="Q275" i="1"/>
  <c r="U275" i="1" s="1"/>
  <c r="O276" i="1"/>
  <c r="Q276" i="1"/>
  <c r="U276" i="1" s="1"/>
  <c r="W276" i="1" s="1"/>
  <c r="O277" i="1"/>
  <c r="Q277" i="1"/>
  <c r="U277" i="1" s="1"/>
  <c r="O278" i="1"/>
  <c r="Q278" i="1"/>
  <c r="S278" i="1" s="1"/>
  <c r="O279" i="1"/>
  <c r="Q279" i="1"/>
  <c r="U279" i="1" s="1"/>
  <c r="S279" i="1"/>
  <c r="O280" i="1"/>
  <c r="Q280" i="1"/>
  <c r="U280" i="1" s="1"/>
  <c r="O281" i="1"/>
  <c r="Q281" i="1"/>
  <c r="U281" i="1" s="1"/>
  <c r="Y281" i="1" s="1"/>
  <c r="AA281" i="1" s="1"/>
  <c r="S281" i="1"/>
  <c r="O282" i="1"/>
  <c r="Q282" i="1"/>
  <c r="S282" i="1" s="1"/>
  <c r="U282" i="1"/>
  <c r="W282" i="1" s="1"/>
  <c r="O283" i="1"/>
  <c r="Q283" i="1"/>
  <c r="U283" i="1" s="1"/>
  <c r="O284" i="1"/>
  <c r="Q284" i="1"/>
  <c r="S284" i="1" s="1"/>
  <c r="O285" i="1"/>
  <c r="Q285" i="1"/>
  <c r="U285" i="1" s="1"/>
  <c r="W285" i="1" s="1"/>
  <c r="O286" i="1"/>
  <c r="Q286" i="1"/>
  <c r="U286" i="1" s="1"/>
  <c r="S286" i="1"/>
  <c r="Q255" i="1"/>
  <c r="U255" i="1" s="1"/>
  <c r="O255" i="1"/>
  <c r="Q254" i="1"/>
  <c r="S254" i="1" s="1"/>
  <c r="O254" i="1"/>
  <c r="O226" i="1"/>
  <c r="Q226" i="1"/>
  <c r="U226" i="1" s="1"/>
  <c r="O227" i="1"/>
  <c r="Q227" i="1"/>
  <c r="U227" i="1" s="1"/>
  <c r="O228" i="1"/>
  <c r="Q228" i="1"/>
  <c r="U228" i="1" s="1"/>
  <c r="W228" i="1" s="1"/>
  <c r="S228" i="1"/>
  <c r="O229" i="1"/>
  <c r="Q229" i="1"/>
  <c r="U229" i="1" s="1"/>
  <c r="O230" i="1"/>
  <c r="Q230" i="1"/>
  <c r="S230" i="1" s="1"/>
  <c r="O231" i="1"/>
  <c r="Q231" i="1"/>
  <c r="S231" i="1" s="1"/>
  <c r="O232" i="1"/>
  <c r="Q232" i="1"/>
  <c r="S232" i="1" s="1"/>
  <c r="O233" i="1"/>
  <c r="Q233" i="1"/>
  <c r="U233" i="1" s="1"/>
  <c r="Y233" i="1" s="1"/>
  <c r="AA233" i="1" s="1"/>
  <c r="S233" i="1"/>
  <c r="O234" i="1"/>
  <c r="Q234" i="1"/>
  <c r="S234" i="1" s="1"/>
  <c r="O235" i="1"/>
  <c r="Q235" i="1"/>
  <c r="U235" i="1" s="1"/>
  <c r="S235" i="1"/>
  <c r="O236" i="1"/>
  <c r="Q236" i="1"/>
  <c r="S236" i="1" s="1"/>
  <c r="O237" i="1"/>
  <c r="Q237" i="1"/>
  <c r="S237" i="1" s="1"/>
  <c r="U237" i="1"/>
  <c r="Y237" i="1" s="1"/>
  <c r="AA237" i="1" s="1"/>
  <c r="W237" i="1"/>
  <c r="O238" i="1"/>
  <c r="Q238" i="1"/>
  <c r="S238" i="1" s="1"/>
  <c r="O239" i="1"/>
  <c r="Q239" i="1"/>
  <c r="U239" i="1" s="1"/>
  <c r="S239" i="1"/>
  <c r="O240" i="1"/>
  <c r="Q240" i="1"/>
  <c r="U240" i="1" s="1"/>
  <c r="W240" i="1" s="1"/>
  <c r="S240" i="1"/>
  <c r="O241" i="1"/>
  <c r="Q241" i="1"/>
  <c r="U241" i="1" s="1"/>
  <c r="O242" i="1"/>
  <c r="Q242" i="1"/>
  <c r="S242" i="1" s="1"/>
  <c r="O243" i="1"/>
  <c r="Q243" i="1"/>
  <c r="S243" i="1" s="1"/>
  <c r="O244" i="1"/>
  <c r="Q244" i="1"/>
  <c r="U244" i="1" s="1"/>
  <c r="O245" i="1"/>
  <c r="Q245" i="1"/>
  <c r="U245" i="1" s="1"/>
  <c r="O246" i="1"/>
  <c r="Q246" i="1"/>
  <c r="U246" i="1" s="1"/>
  <c r="W246" i="1" s="1"/>
  <c r="O247" i="1"/>
  <c r="Q247" i="1"/>
  <c r="U247" i="1" s="1"/>
  <c r="S247" i="1"/>
  <c r="O248" i="1"/>
  <c r="Q248" i="1"/>
  <c r="S248" i="1" s="1"/>
  <c r="O249" i="1"/>
  <c r="Q249" i="1"/>
  <c r="S249" i="1" s="1"/>
  <c r="O250" i="1"/>
  <c r="Q250" i="1"/>
  <c r="S250" i="1" s="1"/>
  <c r="O251" i="1"/>
  <c r="Q251" i="1"/>
  <c r="U251" i="1" s="1"/>
  <c r="O252" i="1"/>
  <c r="Q252" i="1"/>
  <c r="S252" i="1" s="1"/>
  <c r="O204" i="1"/>
  <c r="S204" i="1"/>
  <c r="O210" i="1"/>
  <c r="Q210" i="1"/>
  <c r="S210" i="1" s="1"/>
  <c r="O211" i="1"/>
  <c r="Q211" i="1"/>
  <c r="S211" i="1" s="1"/>
  <c r="O212" i="1"/>
  <c r="Q212" i="1"/>
  <c r="U212" i="1" s="1"/>
  <c r="W212" i="1" s="1"/>
  <c r="O213" i="1"/>
  <c r="Q213" i="1"/>
  <c r="U213" i="1" s="1"/>
  <c r="O214" i="1"/>
  <c r="Q214" i="1"/>
  <c r="S214" i="1" s="1"/>
  <c r="O215" i="1"/>
  <c r="Q215" i="1"/>
  <c r="S215" i="1" s="1"/>
  <c r="O216" i="1"/>
  <c r="Q216" i="1"/>
  <c r="S216" i="1" s="1"/>
  <c r="O217" i="1"/>
  <c r="Q217" i="1"/>
  <c r="S217" i="1" s="1"/>
  <c r="O218" i="1"/>
  <c r="Q218" i="1"/>
  <c r="S218" i="1" s="1"/>
  <c r="O219" i="1"/>
  <c r="Q219" i="1"/>
  <c r="U219" i="1" s="1"/>
  <c r="S219" i="1"/>
  <c r="O220" i="1"/>
  <c r="Q220" i="1"/>
  <c r="S220" i="1" s="1"/>
  <c r="O221" i="1"/>
  <c r="Q221" i="1"/>
  <c r="S221" i="1" s="1"/>
  <c r="O222" i="1"/>
  <c r="Q222" i="1"/>
  <c r="U222" i="1" s="1"/>
  <c r="S222" i="1"/>
  <c r="O223" i="1"/>
  <c r="Q223" i="1"/>
  <c r="U223" i="1" s="1"/>
  <c r="O224" i="1"/>
  <c r="Q224" i="1"/>
  <c r="U224" i="1" s="1"/>
  <c r="W224" i="1" s="1"/>
  <c r="S224" i="1"/>
  <c r="O225" i="1"/>
  <c r="Q225" i="1"/>
  <c r="U225" i="1" s="1"/>
  <c r="Q209" i="1"/>
  <c r="U209" i="1" s="1"/>
  <c r="O209" i="1"/>
  <c r="Q208" i="1"/>
  <c r="U208" i="1" s="1"/>
  <c r="Y208" i="1" s="1"/>
  <c r="AA208" i="1" s="1"/>
  <c r="O208" i="1"/>
  <c r="Q207" i="1"/>
  <c r="S207" i="1" s="1"/>
  <c r="O207" i="1"/>
  <c r="Q206" i="1"/>
  <c r="U206" i="1" s="1"/>
  <c r="O206" i="1"/>
  <c r="Q205" i="1"/>
  <c r="U205" i="1" s="1"/>
  <c r="O205" i="1"/>
  <c r="O197" i="1"/>
  <c r="Q197" i="1"/>
  <c r="S197" i="1" s="1"/>
  <c r="O198" i="1"/>
  <c r="Q198" i="1"/>
  <c r="S198" i="1" s="1"/>
  <c r="O199" i="1"/>
  <c r="Q199" i="1"/>
  <c r="U199" i="1" s="1"/>
  <c r="W199" i="1" s="1"/>
  <c r="O200" i="1"/>
  <c r="Q200" i="1"/>
  <c r="U200" i="1" s="1"/>
  <c r="S200" i="1"/>
  <c r="O201" i="1"/>
  <c r="Q201" i="1"/>
  <c r="S201" i="1" s="1"/>
  <c r="O202" i="1"/>
  <c r="Q202" i="1"/>
  <c r="S202" i="1" s="1"/>
  <c r="O203" i="1"/>
  <c r="Q203" i="1"/>
  <c r="S203" i="1" s="1"/>
  <c r="Q196" i="1"/>
  <c r="U196" i="1" s="1"/>
  <c r="O196" i="1"/>
  <c r="O176" i="1"/>
  <c r="Q176" i="1"/>
  <c r="U176" i="1" s="1"/>
  <c r="W176" i="1" s="1"/>
  <c r="S176" i="1"/>
  <c r="O177" i="1"/>
  <c r="Q177" i="1"/>
  <c r="U177" i="1" s="1"/>
  <c r="O178" i="1"/>
  <c r="Q178" i="1"/>
  <c r="U178" i="1" s="1"/>
  <c r="O179" i="1"/>
  <c r="Q179" i="1"/>
  <c r="S179" i="1"/>
  <c r="U179" i="1"/>
  <c r="W179" i="1" s="1"/>
  <c r="O180" i="1"/>
  <c r="Q180" i="1"/>
  <c r="U180" i="1" s="1"/>
  <c r="O181" i="1"/>
  <c r="Q181" i="1"/>
  <c r="S181" i="1" s="1"/>
  <c r="O182" i="1"/>
  <c r="Q182" i="1"/>
  <c r="U182" i="1" s="1"/>
  <c r="S182" i="1"/>
  <c r="O183" i="1"/>
  <c r="Q183" i="1"/>
  <c r="S183" i="1" s="1"/>
  <c r="O184" i="1"/>
  <c r="Q184" i="1"/>
  <c r="S184" i="1" s="1"/>
  <c r="O185" i="1"/>
  <c r="Q185" i="1"/>
  <c r="U185" i="1" s="1"/>
  <c r="W185" i="1" s="1"/>
  <c r="O186" i="1"/>
  <c r="Q186" i="1"/>
  <c r="U186" i="1" s="1"/>
  <c r="O187" i="1"/>
  <c r="Q187" i="1"/>
  <c r="S187" i="1" s="1"/>
  <c r="O188" i="1"/>
  <c r="Q188" i="1"/>
  <c r="U188" i="1" s="1"/>
  <c r="W188" i="1" s="1"/>
  <c r="S188" i="1"/>
  <c r="O189" i="1"/>
  <c r="Q189" i="1"/>
  <c r="U189" i="1" s="1"/>
  <c r="O190" i="1"/>
  <c r="Q190" i="1"/>
  <c r="U190" i="1" s="1"/>
  <c r="S190" i="1"/>
  <c r="O191" i="1"/>
  <c r="Q191" i="1"/>
  <c r="S191" i="1" s="1"/>
  <c r="O192" i="1"/>
  <c r="Q192" i="1"/>
  <c r="U192" i="1" s="1"/>
  <c r="O193" i="1"/>
  <c r="Q193" i="1"/>
  <c r="S193" i="1" s="1"/>
  <c r="O194" i="1"/>
  <c r="Q194" i="1"/>
  <c r="S194" i="1" s="1"/>
  <c r="Q175" i="1"/>
  <c r="U175" i="1" s="1"/>
  <c r="O175" i="1"/>
  <c r="Q174" i="1"/>
  <c r="U174" i="1" s="1"/>
  <c r="O174" i="1"/>
  <c r="Q173" i="1"/>
  <c r="U173" i="1" s="1"/>
  <c r="O173" i="1"/>
  <c r="Q172" i="1"/>
  <c r="U172" i="1" s="1"/>
  <c r="O172" i="1"/>
  <c r="Q171" i="1"/>
  <c r="U171" i="1" s="1"/>
  <c r="O171" i="1"/>
  <c r="Q170" i="1"/>
  <c r="U170" i="1" s="1"/>
  <c r="O170" i="1"/>
  <c r="Q169" i="1"/>
  <c r="U169" i="1" s="1"/>
  <c r="O169" i="1"/>
  <c r="Q168" i="1"/>
  <c r="U168" i="1" s="1"/>
  <c r="O168" i="1"/>
  <c r="Q167" i="1"/>
  <c r="U167" i="1" s="1"/>
  <c r="O167" i="1"/>
  <c r="Q165" i="1"/>
  <c r="U165" i="1" s="1"/>
  <c r="O165" i="1"/>
  <c r="Q164" i="1"/>
  <c r="U164" i="1" s="1"/>
  <c r="O164" i="1"/>
  <c r="Q163" i="1"/>
  <c r="S163" i="1" s="1"/>
  <c r="O163" i="1"/>
  <c r="Q162" i="1"/>
  <c r="U162" i="1" s="1"/>
  <c r="O162" i="1"/>
  <c r="Q161" i="1"/>
  <c r="U161" i="1" s="1"/>
  <c r="O161" i="1"/>
  <c r="Q160" i="1"/>
  <c r="U160" i="1" s="1"/>
  <c r="O160" i="1"/>
  <c r="Q159" i="1"/>
  <c r="U159" i="1" s="1"/>
  <c r="O159" i="1"/>
  <c r="Q158" i="1"/>
  <c r="U158" i="1" s="1"/>
  <c r="O158" i="1"/>
  <c r="Q157" i="1"/>
  <c r="U157" i="1" s="1"/>
  <c r="O157" i="1"/>
  <c r="Q156" i="1"/>
  <c r="U156" i="1" s="1"/>
  <c r="O156" i="1"/>
  <c r="Q155" i="1"/>
  <c r="U155" i="1" s="1"/>
  <c r="O155" i="1"/>
  <c r="Q154" i="1"/>
  <c r="U154" i="1" s="1"/>
  <c r="O154" i="1"/>
  <c r="Q153" i="1"/>
  <c r="U153" i="1" s="1"/>
  <c r="O153" i="1"/>
  <c r="Q152" i="1"/>
  <c r="U152" i="1" s="1"/>
  <c r="O152" i="1"/>
  <c r="Q151" i="1"/>
  <c r="U151" i="1" s="1"/>
  <c r="O151" i="1"/>
  <c r="Q150" i="1"/>
  <c r="U150" i="1" s="1"/>
  <c r="O150" i="1"/>
  <c r="Q149" i="1"/>
  <c r="U149" i="1" s="1"/>
  <c r="O149" i="1"/>
  <c r="Q148" i="1"/>
  <c r="U148" i="1" s="1"/>
  <c r="O148" i="1"/>
  <c r="Q147" i="1"/>
  <c r="U147" i="1" s="1"/>
  <c r="O147" i="1"/>
  <c r="Q146" i="1"/>
  <c r="U146" i="1" s="1"/>
  <c r="O146" i="1"/>
  <c r="Q145" i="1"/>
  <c r="U145" i="1" s="1"/>
  <c r="O145" i="1"/>
  <c r="Q144" i="1"/>
  <c r="U144" i="1" s="1"/>
  <c r="O144" i="1"/>
  <c r="Q143" i="1"/>
  <c r="U143" i="1" s="1"/>
  <c r="O143" i="1"/>
  <c r="Q142" i="1"/>
  <c r="U142" i="1" s="1"/>
  <c r="O142" i="1"/>
  <c r="Q140" i="1"/>
  <c r="U140" i="1" s="1"/>
  <c r="O140" i="1"/>
  <c r="Q139" i="1"/>
  <c r="U139" i="1" s="1"/>
  <c r="O139" i="1"/>
  <c r="Q138" i="1"/>
  <c r="U138" i="1" s="1"/>
  <c r="O138" i="1"/>
  <c r="Q137" i="1"/>
  <c r="U137" i="1" s="1"/>
  <c r="O137" i="1"/>
  <c r="Q136" i="1"/>
  <c r="U136" i="1" s="1"/>
  <c r="O136" i="1"/>
  <c r="Q131" i="1"/>
  <c r="U131" i="1" s="1"/>
  <c r="O131" i="1"/>
  <c r="Q129" i="1"/>
  <c r="U129" i="1" s="1"/>
  <c r="O129" i="1"/>
  <c r="Q128" i="1"/>
  <c r="U128" i="1" s="1"/>
  <c r="O128" i="1"/>
  <c r="Q127" i="1"/>
  <c r="U127" i="1" s="1"/>
  <c r="O127" i="1"/>
  <c r="Q126" i="1"/>
  <c r="U126" i="1" s="1"/>
  <c r="O126" i="1"/>
  <c r="Q125" i="1"/>
  <c r="U125" i="1" s="1"/>
  <c r="O125" i="1"/>
  <c r="Q124" i="1"/>
  <c r="U124" i="1" s="1"/>
  <c r="O124" i="1"/>
  <c r="Q123" i="1"/>
  <c r="U123" i="1" s="1"/>
  <c r="O123" i="1"/>
  <c r="Q118" i="1"/>
  <c r="U118" i="1" s="1"/>
  <c r="O118" i="1"/>
  <c r="Q117" i="1"/>
  <c r="U117" i="1" s="1"/>
  <c r="O117" i="1"/>
  <c r="Q116" i="1"/>
  <c r="U116" i="1" s="1"/>
  <c r="O116" i="1"/>
  <c r="Q115" i="1"/>
  <c r="U115" i="1" s="1"/>
  <c r="O115" i="1"/>
  <c r="Q114" i="1"/>
  <c r="U114" i="1" s="1"/>
  <c r="O114" i="1"/>
  <c r="Q113" i="1"/>
  <c r="U113" i="1" s="1"/>
  <c r="O113" i="1"/>
  <c r="Q112" i="1"/>
  <c r="U112" i="1" s="1"/>
  <c r="O112" i="1"/>
  <c r="Q111" i="1"/>
  <c r="U111" i="1" s="1"/>
  <c r="O111" i="1"/>
  <c r="Q110" i="1"/>
  <c r="U110" i="1" s="1"/>
  <c r="O110" i="1"/>
  <c r="Q109" i="1"/>
  <c r="U109" i="1" s="1"/>
  <c r="O109" i="1"/>
  <c r="Q108" i="1"/>
  <c r="S108" i="1" s="1"/>
  <c r="O108" i="1"/>
  <c r="Q107" i="1"/>
  <c r="U107" i="1" s="1"/>
  <c r="O107" i="1"/>
  <c r="Q106" i="1"/>
  <c r="U106" i="1" s="1"/>
  <c r="O106" i="1"/>
  <c r="Q103" i="1"/>
  <c r="U103" i="1" s="1"/>
  <c r="O103" i="1"/>
  <c r="Q102" i="1"/>
  <c r="U102" i="1" s="1"/>
  <c r="O102" i="1"/>
  <c r="Q101" i="1"/>
  <c r="U101" i="1" s="1"/>
  <c r="O101" i="1"/>
  <c r="Q97" i="1"/>
  <c r="U97" i="1" s="1"/>
  <c r="O97" i="1"/>
  <c r="Q96" i="1"/>
  <c r="S96" i="1" s="1"/>
  <c r="O96" i="1"/>
  <c r="Q95" i="1"/>
  <c r="U95" i="1" s="1"/>
  <c r="O95" i="1"/>
  <c r="Q94" i="1"/>
  <c r="U94" i="1" s="1"/>
  <c r="O94" i="1"/>
  <c r="Q93" i="1"/>
  <c r="U93" i="1" s="1"/>
  <c r="O93" i="1"/>
  <c r="Q92" i="1"/>
  <c r="U92" i="1" s="1"/>
  <c r="O92" i="1"/>
  <c r="Q91" i="1"/>
  <c r="U91" i="1" s="1"/>
  <c r="O91" i="1"/>
  <c r="Q90" i="1"/>
  <c r="U90" i="1" s="1"/>
  <c r="O90" i="1"/>
  <c r="Q89" i="1"/>
  <c r="U89" i="1" s="1"/>
  <c r="O89" i="1"/>
  <c r="Q88" i="1"/>
  <c r="U88" i="1" s="1"/>
  <c r="O88" i="1"/>
  <c r="Q87" i="1"/>
  <c r="U87" i="1" s="1"/>
  <c r="O87" i="1"/>
  <c r="Q86" i="1"/>
  <c r="U86" i="1" s="1"/>
  <c r="O86" i="1"/>
  <c r="Q85" i="1"/>
  <c r="U85" i="1" s="1"/>
  <c r="O85" i="1"/>
  <c r="Q82" i="1"/>
  <c r="U82" i="1" s="1"/>
  <c r="O82" i="1"/>
  <c r="Q81" i="1"/>
  <c r="U81" i="1" s="1"/>
  <c r="O81" i="1"/>
  <c r="Q80" i="1"/>
  <c r="U80" i="1" s="1"/>
  <c r="O80" i="1"/>
  <c r="Q78" i="1"/>
  <c r="U78" i="1" s="1"/>
  <c r="O78" i="1"/>
  <c r="Q77" i="1"/>
  <c r="U77" i="1" s="1"/>
  <c r="O77" i="1"/>
  <c r="Q76" i="1"/>
  <c r="U76" i="1" s="1"/>
  <c r="O76" i="1"/>
  <c r="Q75" i="1"/>
  <c r="U75" i="1" s="1"/>
  <c r="O75" i="1"/>
  <c r="Q74" i="1"/>
  <c r="U74" i="1" s="1"/>
  <c r="O74" i="1"/>
  <c r="Q73" i="1"/>
  <c r="U73" i="1" s="1"/>
  <c r="O73" i="1"/>
  <c r="Q72" i="1"/>
  <c r="U72" i="1" s="1"/>
  <c r="O72" i="1"/>
  <c r="Q70" i="1"/>
  <c r="U70" i="1" s="1"/>
  <c r="O70" i="1"/>
  <c r="Q69" i="1"/>
  <c r="U69" i="1" s="1"/>
  <c r="O69" i="1"/>
  <c r="Q68" i="1"/>
  <c r="U68" i="1" s="1"/>
  <c r="O68" i="1"/>
  <c r="Q67" i="1"/>
  <c r="U67" i="1" s="1"/>
  <c r="O67" i="1"/>
  <c r="Q66" i="1"/>
  <c r="U66" i="1" s="1"/>
  <c r="O66" i="1"/>
  <c r="Q65" i="1"/>
  <c r="U65" i="1" s="1"/>
  <c r="O65" i="1"/>
  <c r="Q63" i="1"/>
  <c r="U63" i="1" s="1"/>
  <c r="O63" i="1"/>
  <c r="Q62" i="1"/>
  <c r="U62" i="1" s="1"/>
  <c r="O62" i="1"/>
  <c r="Q60" i="1"/>
  <c r="U60" i="1" s="1"/>
  <c r="O60" i="1"/>
  <c r="Q59" i="1"/>
  <c r="U59" i="1" s="1"/>
  <c r="O59" i="1"/>
  <c r="Q58" i="1"/>
  <c r="U58" i="1" s="1"/>
  <c r="O58" i="1"/>
  <c r="Q57" i="1"/>
  <c r="U57" i="1" s="1"/>
  <c r="O57" i="1"/>
  <c r="Q56" i="1"/>
  <c r="U56" i="1" s="1"/>
  <c r="O56" i="1"/>
  <c r="Q55" i="1"/>
  <c r="U55" i="1" s="1"/>
  <c r="O55" i="1"/>
  <c r="Q54" i="1"/>
  <c r="U54" i="1" s="1"/>
  <c r="O54" i="1"/>
  <c r="Q53" i="1"/>
  <c r="S53" i="1" s="1"/>
  <c r="O53" i="1"/>
  <c r="Q52" i="1"/>
  <c r="U52" i="1" s="1"/>
  <c r="O52" i="1"/>
  <c r="Q51" i="1"/>
  <c r="U51" i="1" s="1"/>
  <c r="O51" i="1"/>
  <c r="Q50" i="1"/>
  <c r="U50" i="1" s="1"/>
  <c r="O50" i="1"/>
  <c r="Q49" i="1"/>
  <c r="U49" i="1" s="1"/>
  <c r="O49" i="1"/>
  <c r="Q46" i="1"/>
  <c r="U46" i="1" s="1"/>
  <c r="O46" i="1"/>
  <c r="Q45" i="1"/>
  <c r="U45" i="1" s="1"/>
  <c r="O45" i="1"/>
  <c r="Q44" i="1"/>
  <c r="U44" i="1" s="1"/>
  <c r="O44" i="1"/>
  <c r="Q43" i="1"/>
  <c r="U43" i="1" s="1"/>
  <c r="O43" i="1"/>
  <c r="Q42" i="1"/>
  <c r="U42" i="1" s="1"/>
  <c r="O42" i="1"/>
  <c r="Q41" i="1"/>
  <c r="U41" i="1" s="1"/>
  <c r="O41" i="1"/>
  <c r="Q40" i="1"/>
  <c r="U40" i="1" s="1"/>
  <c r="O40" i="1"/>
  <c r="Q39" i="1"/>
  <c r="U39" i="1" s="1"/>
  <c r="O39" i="1"/>
  <c r="Q38" i="1"/>
  <c r="U38" i="1" s="1"/>
  <c r="O38" i="1"/>
  <c r="Q37" i="1"/>
  <c r="U37" i="1" s="1"/>
  <c r="O37" i="1"/>
  <c r="Q33" i="1"/>
  <c r="U33" i="1" s="1"/>
  <c r="O33" i="1"/>
  <c r="Q32" i="1"/>
  <c r="U32" i="1" s="1"/>
  <c r="O32" i="1"/>
  <c r="Q31" i="1"/>
  <c r="U31" i="1" s="1"/>
  <c r="O31" i="1"/>
  <c r="Q30" i="1"/>
  <c r="U30" i="1" s="1"/>
  <c r="O30" i="1"/>
  <c r="Q29" i="1"/>
  <c r="U29" i="1" s="1"/>
  <c r="O29" i="1"/>
  <c r="Q28" i="1"/>
  <c r="U28" i="1" s="1"/>
  <c r="O28" i="1"/>
  <c r="Q27" i="1"/>
  <c r="U27" i="1" s="1"/>
  <c r="O27" i="1"/>
  <c r="Q25" i="1"/>
  <c r="U25" i="1" s="1"/>
  <c r="O25" i="1"/>
  <c r="Q24" i="1"/>
  <c r="U24" i="1" s="1"/>
  <c r="O24" i="1"/>
  <c r="Q23" i="1"/>
  <c r="U23" i="1" s="1"/>
  <c r="O23" i="1"/>
  <c r="Q22" i="1"/>
  <c r="U22" i="1" s="1"/>
  <c r="O22" i="1"/>
  <c r="Q16" i="1"/>
  <c r="U16" i="1" s="1"/>
  <c r="O16" i="1"/>
  <c r="Q14" i="1"/>
  <c r="U14" i="1" s="1"/>
  <c r="O14" i="1"/>
  <c r="Q12" i="1"/>
  <c r="U12" i="1" s="1"/>
  <c r="O12" i="1"/>
  <c r="Q10" i="1"/>
  <c r="U10" i="1" s="1"/>
  <c r="O10" i="1"/>
  <c r="Q8" i="1"/>
  <c r="S8" i="1" s="1"/>
  <c r="S9" i="1"/>
  <c r="W9" i="1"/>
  <c r="AA9" i="1"/>
  <c r="O11" i="1"/>
  <c r="S11" i="1"/>
  <c r="W11" i="1"/>
  <c r="AA11" i="1"/>
  <c r="O13" i="1"/>
  <c r="S13" i="1"/>
  <c r="W13" i="1"/>
  <c r="AA13" i="1"/>
  <c r="O15" i="1"/>
  <c r="S15" i="1"/>
  <c r="W15" i="1"/>
  <c r="AA15" i="1"/>
  <c r="O17" i="1"/>
  <c r="S17" i="1"/>
  <c r="W17" i="1"/>
  <c r="AA17" i="1"/>
  <c r="O18" i="1"/>
  <c r="S18" i="1"/>
  <c r="W18" i="1"/>
  <c r="AA18" i="1"/>
  <c r="O19" i="1"/>
  <c r="S19" i="1"/>
  <c r="W19" i="1"/>
  <c r="AA19" i="1"/>
  <c r="O20" i="1"/>
  <c r="S20" i="1"/>
  <c r="W20" i="1"/>
  <c r="AA20" i="1"/>
  <c r="O21" i="1"/>
  <c r="S21" i="1"/>
  <c r="W21" i="1"/>
  <c r="AA21" i="1"/>
  <c r="O26" i="1"/>
  <c r="S26" i="1"/>
  <c r="W26" i="1"/>
  <c r="AA26" i="1"/>
  <c r="O34" i="1"/>
  <c r="S34" i="1"/>
  <c r="W34" i="1"/>
  <c r="AA34" i="1"/>
  <c r="O35" i="1"/>
  <c r="S35" i="1"/>
  <c r="W35" i="1"/>
  <c r="AA35" i="1"/>
  <c r="O36" i="1"/>
  <c r="S36" i="1"/>
  <c r="W36" i="1"/>
  <c r="AA36" i="1"/>
  <c r="O47" i="1"/>
  <c r="S47" i="1"/>
  <c r="W47" i="1"/>
  <c r="AA47" i="1"/>
  <c r="O48" i="1"/>
  <c r="S48" i="1"/>
  <c r="W48" i="1"/>
  <c r="AA48" i="1"/>
  <c r="O61" i="1"/>
  <c r="S61" i="1"/>
  <c r="W61" i="1"/>
  <c r="AA61" i="1"/>
  <c r="O64" i="1"/>
  <c r="S64" i="1"/>
  <c r="W64" i="1"/>
  <c r="AA64" i="1"/>
  <c r="O71" i="1"/>
  <c r="S71" i="1"/>
  <c r="W71" i="1"/>
  <c r="AA71" i="1"/>
  <c r="O79" i="1"/>
  <c r="S79" i="1"/>
  <c r="W79" i="1"/>
  <c r="AA79" i="1"/>
  <c r="O83" i="1"/>
  <c r="S83" i="1"/>
  <c r="W83" i="1"/>
  <c r="AA83" i="1"/>
  <c r="O84" i="1"/>
  <c r="S84" i="1"/>
  <c r="W84" i="1"/>
  <c r="AA84" i="1"/>
  <c r="O98" i="1"/>
  <c r="S98" i="1"/>
  <c r="W98" i="1"/>
  <c r="AA98" i="1"/>
  <c r="O99" i="1"/>
  <c r="S99" i="1"/>
  <c r="W99" i="1"/>
  <c r="AA99" i="1"/>
  <c r="O100" i="1"/>
  <c r="S100" i="1"/>
  <c r="W100" i="1"/>
  <c r="AA100" i="1"/>
  <c r="O104" i="1"/>
  <c r="S104" i="1"/>
  <c r="W104" i="1"/>
  <c r="AA104" i="1"/>
  <c r="O105" i="1"/>
  <c r="S105" i="1"/>
  <c r="W105" i="1"/>
  <c r="AA105" i="1"/>
  <c r="O119" i="1"/>
  <c r="S119" i="1"/>
  <c r="W119" i="1"/>
  <c r="AA119" i="1"/>
  <c r="O120" i="1"/>
  <c r="S120" i="1"/>
  <c r="W120" i="1"/>
  <c r="AA120" i="1"/>
  <c r="O121" i="1"/>
  <c r="S121" i="1"/>
  <c r="W121" i="1"/>
  <c r="AA121" i="1"/>
  <c r="O122" i="1"/>
  <c r="S122" i="1"/>
  <c r="W122" i="1"/>
  <c r="AA122" i="1"/>
  <c r="O130" i="1"/>
  <c r="S130" i="1"/>
  <c r="W130" i="1"/>
  <c r="AA130" i="1"/>
  <c r="O132" i="1"/>
  <c r="S132" i="1"/>
  <c r="W132" i="1"/>
  <c r="AA132" i="1"/>
  <c r="O133" i="1"/>
  <c r="S133" i="1"/>
  <c r="W133" i="1"/>
  <c r="AA133" i="1"/>
  <c r="O134" i="1"/>
  <c r="S134" i="1"/>
  <c r="W134" i="1"/>
  <c r="AA134" i="1"/>
  <c r="O135" i="1"/>
  <c r="S135" i="1"/>
  <c r="W135" i="1"/>
  <c r="AA135" i="1"/>
  <c r="O141" i="1"/>
  <c r="S141" i="1"/>
  <c r="W141" i="1"/>
  <c r="AA141" i="1"/>
  <c r="O166" i="1"/>
  <c r="S166" i="1"/>
  <c r="W166" i="1"/>
  <c r="AA166" i="1"/>
  <c r="O195" i="1"/>
  <c r="S195" i="1"/>
  <c r="W195" i="1"/>
  <c r="AA195" i="1"/>
  <c r="W204" i="1"/>
  <c r="AA204" i="1"/>
  <c r="O253" i="1"/>
  <c r="S253" i="1"/>
  <c r="W253" i="1"/>
  <c r="AA253" i="1"/>
  <c r="O287" i="1"/>
  <c r="S287" i="1"/>
  <c r="W287" i="1"/>
  <c r="AA287" i="1"/>
  <c r="O8" i="1"/>
  <c r="Y257" i="1" l="1"/>
  <c r="AA257" i="1" s="1"/>
  <c r="W257" i="1"/>
  <c r="S177" i="1"/>
  <c r="U202" i="1"/>
  <c r="S225" i="1"/>
  <c r="S223" i="1"/>
  <c r="U221" i="1"/>
  <c r="W221" i="1" s="1"/>
  <c r="S246" i="1"/>
  <c r="S285" i="1"/>
  <c r="S276" i="1"/>
  <c r="W256" i="1"/>
  <c r="S186" i="1"/>
  <c r="U218" i="1"/>
  <c r="W218" i="1" s="1"/>
  <c r="U231" i="1"/>
  <c r="W231" i="1" s="1"/>
  <c r="S226" i="1"/>
  <c r="S280" i="1"/>
  <c r="S273" i="1"/>
  <c r="S259" i="1"/>
  <c r="U203" i="1"/>
  <c r="U270" i="1"/>
  <c r="W270" i="1" s="1"/>
  <c r="U232" i="1"/>
  <c r="W232" i="1" s="1"/>
  <c r="S268" i="1"/>
  <c r="U264" i="1"/>
  <c r="W264" i="1" s="1"/>
  <c r="W279" i="1"/>
  <c r="Y279" i="1"/>
  <c r="AA279" i="1" s="1"/>
  <c r="Y280" i="1"/>
  <c r="AA280" i="1" s="1"/>
  <c r="W280" i="1"/>
  <c r="S76" i="1"/>
  <c r="U194" i="1"/>
  <c r="S192" i="1"/>
  <c r="U217" i="1"/>
  <c r="U216" i="1"/>
  <c r="S213" i="1"/>
  <c r="Y232" i="1"/>
  <c r="AA232" i="1" s="1"/>
  <c r="Y231" i="1"/>
  <c r="AA231" i="1" s="1"/>
  <c r="S262" i="1"/>
  <c r="U258" i="1"/>
  <c r="W258" i="1" s="1"/>
  <c r="S185" i="1"/>
  <c r="S178" i="1"/>
  <c r="U215" i="1"/>
  <c r="S251" i="1"/>
  <c r="S244" i="1"/>
  <c r="W233" i="1"/>
  <c r="S229" i="1"/>
  <c r="S227" i="1"/>
  <c r="W281" i="1"/>
  <c r="S277" i="1"/>
  <c r="S275" i="1"/>
  <c r="S271" i="1"/>
  <c r="Y251" i="1"/>
  <c r="AA251" i="1" s="1"/>
  <c r="W251" i="1"/>
  <c r="Y182" i="1"/>
  <c r="AA182" i="1" s="1"/>
  <c r="W182" i="1"/>
  <c r="Y239" i="1"/>
  <c r="AA239" i="1" s="1"/>
  <c r="W239" i="1"/>
  <c r="Y269" i="1"/>
  <c r="AA269" i="1" s="1"/>
  <c r="W269" i="1"/>
  <c r="W268" i="1"/>
  <c r="Y268" i="1"/>
  <c r="AA268" i="1" s="1"/>
  <c r="U191" i="1"/>
  <c r="W191" i="1" s="1"/>
  <c r="U184" i="1"/>
  <c r="U183" i="1"/>
  <c r="U238" i="1"/>
  <c r="Y267" i="1"/>
  <c r="AA267" i="1" s="1"/>
  <c r="S208" i="1"/>
  <c r="S189" i="1"/>
  <c r="S180" i="1"/>
  <c r="S199" i="1"/>
  <c r="S212" i="1"/>
  <c r="U250" i="1"/>
  <c r="U249" i="1"/>
  <c r="S245" i="1"/>
  <c r="U243" i="1"/>
  <c r="W243" i="1" s="1"/>
  <c r="U254" i="1"/>
  <c r="Y254" i="1" s="1"/>
  <c r="AA254" i="1" s="1"/>
  <c r="S283" i="1"/>
  <c r="W222" i="1"/>
  <c r="Y222" i="1"/>
  <c r="AA222" i="1" s="1"/>
  <c r="W262" i="1"/>
  <c r="Y262" i="1"/>
  <c r="AA262" i="1" s="1"/>
  <c r="Y189" i="1"/>
  <c r="AA189" i="1" s="1"/>
  <c r="W189" i="1"/>
  <c r="Y245" i="1"/>
  <c r="AA245" i="1" s="1"/>
  <c r="W245" i="1"/>
  <c r="Y178" i="1"/>
  <c r="AA178" i="1" s="1"/>
  <c r="W178" i="1"/>
  <c r="Y226" i="1"/>
  <c r="AA226" i="1" s="1"/>
  <c r="W226" i="1"/>
  <c r="W274" i="1"/>
  <c r="Y274" i="1"/>
  <c r="AA274" i="1" s="1"/>
  <c r="Y223" i="1"/>
  <c r="AA223" i="1" s="1"/>
  <c r="W223" i="1"/>
  <c r="Y263" i="1"/>
  <c r="AA263" i="1" s="1"/>
  <c r="W263" i="1"/>
  <c r="Y190" i="1"/>
  <c r="AA190" i="1" s="1"/>
  <c r="W190" i="1"/>
  <c r="W244" i="1"/>
  <c r="Y244" i="1"/>
  <c r="AA244" i="1" s="1"/>
  <c r="W286" i="1"/>
  <c r="Y286" i="1"/>
  <c r="AA286" i="1" s="1"/>
  <c r="W177" i="1"/>
  <c r="Y177" i="1"/>
  <c r="AA177" i="1" s="1"/>
  <c r="Y227" i="1"/>
  <c r="AA227" i="1" s="1"/>
  <c r="W227" i="1"/>
  <c r="Y275" i="1"/>
  <c r="AA275" i="1" s="1"/>
  <c r="W275" i="1"/>
  <c r="Y188" i="1"/>
  <c r="AA188" i="1" s="1"/>
  <c r="Y176" i="1"/>
  <c r="AA176" i="1" s="1"/>
  <c r="U198" i="1"/>
  <c r="U197" i="1"/>
  <c r="Y221" i="1"/>
  <c r="AA221" i="1" s="1"/>
  <c r="U211" i="1"/>
  <c r="U210" i="1"/>
  <c r="U252" i="1"/>
  <c r="W252" i="1" s="1"/>
  <c r="U234" i="1"/>
  <c r="W234" i="1" s="1"/>
  <c r="Y285" i="1"/>
  <c r="AA285" i="1" s="1"/>
  <c r="Y273" i="1"/>
  <c r="AA273" i="1" s="1"/>
  <c r="Y261" i="1"/>
  <c r="AA261" i="1" s="1"/>
  <c r="U207" i="1"/>
  <c r="Y207" i="1" s="1"/>
  <c r="AA207" i="1" s="1"/>
  <c r="S164" i="1"/>
  <c r="S241" i="1"/>
  <c r="W283" i="1"/>
  <c r="Y283" i="1"/>
  <c r="AA283" i="1" s="1"/>
  <c r="W271" i="1"/>
  <c r="Y271" i="1"/>
  <c r="AA271" i="1" s="1"/>
  <c r="W259" i="1"/>
  <c r="Y259" i="1"/>
  <c r="AA259" i="1" s="1"/>
  <c r="W277" i="1"/>
  <c r="Y277" i="1"/>
  <c r="AA277" i="1" s="1"/>
  <c r="Y265" i="1"/>
  <c r="AA265" i="1" s="1"/>
  <c r="W265" i="1"/>
  <c r="U284" i="1"/>
  <c r="Y282" i="1"/>
  <c r="AA282" i="1" s="1"/>
  <c r="U278" i="1"/>
  <c r="Y276" i="1"/>
  <c r="AA276" i="1" s="1"/>
  <c r="U272" i="1"/>
  <c r="Y270" i="1"/>
  <c r="AA270" i="1" s="1"/>
  <c r="U266" i="1"/>
  <c r="Y264" i="1"/>
  <c r="AA264" i="1" s="1"/>
  <c r="U260" i="1"/>
  <c r="Y258" i="1"/>
  <c r="AA258" i="1" s="1"/>
  <c r="Y255" i="1"/>
  <c r="AA255" i="1" s="1"/>
  <c r="W255" i="1"/>
  <c r="S255" i="1"/>
  <c r="W247" i="1"/>
  <c r="Y247" i="1"/>
  <c r="AA247" i="1" s="1"/>
  <c r="W229" i="1"/>
  <c r="Y229" i="1"/>
  <c r="AA229" i="1" s="1"/>
  <c r="W241" i="1"/>
  <c r="Y241" i="1"/>
  <c r="AA241" i="1" s="1"/>
  <c r="W235" i="1"/>
  <c r="Y235" i="1"/>
  <c r="AA235" i="1" s="1"/>
  <c r="U248" i="1"/>
  <c r="Y246" i="1"/>
  <c r="AA246" i="1" s="1"/>
  <c r="U242" i="1"/>
  <c r="Y240" i="1"/>
  <c r="AA240" i="1" s="1"/>
  <c r="U236" i="1"/>
  <c r="U230" i="1"/>
  <c r="Y228" i="1"/>
  <c r="AA228" i="1" s="1"/>
  <c r="Y225" i="1"/>
  <c r="AA225" i="1" s="1"/>
  <c r="W225" i="1"/>
  <c r="Y213" i="1"/>
  <c r="AA213" i="1" s="1"/>
  <c r="W213" i="1"/>
  <c r="Y219" i="1"/>
  <c r="AA219" i="1" s="1"/>
  <c r="W219" i="1"/>
  <c r="Y224" i="1"/>
  <c r="AA224" i="1" s="1"/>
  <c r="U220" i="1"/>
  <c r="Y218" i="1"/>
  <c r="AA218" i="1" s="1"/>
  <c r="U214" i="1"/>
  <c r="Y212" i="1"/>
  <c r="AA212" i="1" s="1"/>
  <c r="Y206" i="1"/>
  <c r="AA206" i="1" s="1"/>
  <c r="W206" i="1"/>
  <c r="W205" i="1"/>
  <c r="Y205" i="1"/>
  <c r="AA205" i="1" s="1"/>
  <c r="Y209" i="1"/>
  <c r="AA209" i="1" s="1"/>
  <c r="W209" i="1"/>
  <c r="S209" i="1"/>
  <c r="W208" i="1"/>
  <c r="S205" i="1"/>
  <c r="S206" i="1"/>
  <c r="W200" i="1"/>
  <c r="Y200" i="1"/>
  <c r="AA200" i="1" s="1"/>
  <c r="U201" i="1"/>
  <c r="Y199" i="1"/>
  <c r="AA199" i="1" s="1"/>
  <c r="Y196" i="1"/>
  <c r="AA196" i="1" s="1"/>
  <c r="W196" i="1"/>
  <c r="S196" i="1"/>
  <c r="W192" i="1"/>
  <c r="Y192" i="1"/>
  <c r="AA192" i="1" s="1"/>
  <c r="W180" i="1"/>
  <c r="Y180" i="1"/>
  <c r="AA180" i="1" s="1"/>
  <c r="W186" i="1"/>
  <c r="Y186" i="1"/>
  <c r="AA186" i="1" s="1"/>
  <c r="U193" i="1"/>
  <c r="U187" i="1"/>
  <c r="Y185" i="1"/>
  <c r="AA185" i="1" s="1"/>
  <c r="U181" i="1"/>
  <c r="Y179" i="1"/>
  <c r="AA179" i="1" s="1"/>
  <c r="Y175" i="1"/>
  <c r="AA175" i="1" s="1"/>
  <c r="W175" i="1"/>
  <c r="S175" i="1"/>
  <c r="Y174" i="1"/>
  <c r="AA174" i="1" s="1"/>
  <c r="W174" i="1"/>
  <c r="S174" i="1"/>
  <c r="Y173" i="1"/>
  <c r="AA173" i="1" s="1"/>
  <c r="W173" i="1"/>
  <c r="S173" i="1"/>
  <c r="Y172" i="1"/>
  <c r="AA172" i="1" s="1"/>
  <c r="W172" i="1"/>
  <c r="S172" i="1"/>
  <c r="Y171" i="1"/>
  <c r="AA171" i="1" s="1"/>
  <c r="W171" i="1"/>
  <c r="S171" i="1"/>
  <c r="Y170" i="1"/>
  <c r="AA170" i="1" s="1"/>
  <c r="W170" i="1"/>
  <c r="S170" i="1"/>
  <c r="Y169" i="1"/>
  <c r="AA169" i="1" s="1"/>
  <c r="W169" i="1"/>
  <c r="S169" i="1"/>
  <c r="Y168" i="1"/>
  <c r="AA168" i="1" s="1"/>
  <c r="W168" i="1"/>
  <c r="S168" i="1"/>
  <c r="Y167" i="1"/>
  <c r="AA167" i="1" s="1"/>
  <c r="W167" i="1"/>
  <c r="S167" i="1"/>
  <c r="Y165" i="1"/>
  <c r="AA165" i="1" s="1"/>
  <c r="W165" i="1"/>
  <c r="S165" i="1"/>
  <c r="Y164" i="1"/>
  <c r="AA164" i="1" s="1"/>
  <c r="W164" i="1"/>
  <c r="U163" i="1"/>
  <c r="Y162" i="1"/>
  <c r="AA162" i="1" s="1"/>
  <c r="W162" i="1"/>
  <c r="S162" i="1"/>
  <c r="Y161" i="1"/>
  <c r="AA161" i="1" s="1"/>
  <c r="W161" i="1"/>
  <c r="S161" i="1"/>
  <c r="Y160" i="1"/>
  <c r="AA160" i="1" s="1"/>
  <c r="W160" i="1"/>
  <c r="S160" i="1"/>
  <c r="Y159" i="1"/>
  <c r="AA159" i="1" s="1"/>
  <c r="W159" i="1"/>
  <c r="S159" i="1"/>
  <c r="Y158" i="1"/>
  <c r="AA158" i="1" s="1"/>
  <c r="W158" i="1"/>
  <c r="S158" i="1"/>
  <c r="Y157" i="1"/>
  <c r="AA157" i="1" s="1"/>
  <c r="W157" i="1"/>
  <c r="S157" i="1"/>
  <c r="Y156" i="1"/>
  <c r="AA156" i="1" s="1"/>
  <c r="W156" i="1"/>
  <c r="S156" i="1"/>
  <c r="Y155" i="1"/>
  <c r="AA155" i="1" s="1"/>
  <c r="W155" i="1"/>
  <c r="S155" i="1"/>
  <c r="Y154" i="1"/>
  <c r="AA154" i="1" s="1"/>
  <c r="W154" i="1"/>
  <c r="S154" i="1"/>
  <c r="Y153" i="1"/>
  <c r="AA153" i="1" s="1"/>
  <c r="W153" i="1"/>
  <c r="S153" i="1"/>
  <c r="Y152" i="1"/>
  <c r="AA152" i="1" s="1"/>
  <c r="W152" i="1"/>
  <c r="S152" i="1"/>
  <c r="Y151" i="1"/>
  <c r="AA151" i="1" s="1"/>
  <c r="W151" i="1"/>
  <c r="S151" i="1"/>
  <c r="Y150" i="1"/>
  <c r="AA150" i="1" s="1"/>
  <c r="W150" i="1"/>
  <c r="S150" i="1"/>
  <c r="Y149" i="1"/>
  <c r="AA149" i="1" s="1"/>
  <c r="W149" i="1"/>
  <c r="S149" i="1"/>
  <c r="Y148" i="1"/>
  <c r="AA148" i="1" s="1"/>
  <c r="W148" i="1"/>
  <c r="S148" i="1"/>
  <c r="Y147" i="1"/>
  <c r="AA147" i="1" s="1"/>
  <c r="W147" i="1"/>
  <c r="S147" i="1"/>
  <c r="Y146" i="1"/>
  <c r="AA146" i="1" s="1"/>
  <c r="W146" i="1"/>
  <c r="S146" i="1"/>
  <c r="Y145" i="1"/>
  <c r="AA145" i="1" s="1"/>
  <c r="W145" i="1"/>
  <c r="S145" i="1"/>
  <c r="Y144" i="1"/>
  <c r="AA144" i="1" s="1"/>
  <c r="W144" i="1"/>
  <c r="S144" i="1"/>
  <c r="Y143" i="1"/>
  <c r="AA143" i="1" s="1"/>
  <c r="W143" i="1"/>
  <c r="S143" i="1"/>
  <c r="Y142" i="1"/>
  <c r="AA142" i="1" s="1"/>
  <c r="W142" i="1"/>
  <c r="S142" i="1"/>
  <c r="Y140" i="1"/>
  <c r="AA140" i="1" s="1"/>
  <c r="W140" i="1"/>
  <c r="S140" i="1"/>
  <c r="Y139" i="1"/>
  <c r="AA139" i="1" s="1"/>
  <c r="W139" i="1"/>
  <c r="S139" i="1"/>
  <c r="Y138" i="1"/>
  <c r="AA138" i="1" s="1"/>
  <c r="W138" i="1"/>
  <c r="S138" i="1"/>
  <c r="Y137" i="1"/>
  <c r="AA137" i="1" s="1"/>
  <c r="W137" i="1"/>
  <c r="S137" i="1"/>
  <c r="Y136" i="1"/>
  <c r="AA136" i="1" s="1"/>
  <c r="W136" i="1"/>
  <c r="S136" i="1"/>
  <c r="Y131" i="1"/>
  <c r="AA131" i="1" s="1"/>
  <c r="W131" i="1"/>
  <c r="S131" i="1"/>
  <c r="Y129" i="1"/>
  <c r="AA129" i="1" s="1"/>
  <c r="W129" i="1"/>
  <c r="S129" i="1"/>
  <c r="Y128" i="1"/>
  <c r="AA128" i="1" s="1"/>
  <c r="W128" i="1"/>
  <c r="S128" i="1"/>
  <c r="Y127" i="1"/>
  <c r="AA127" i="1" s="1"/>
  <c r="W127" i="1"/>
  <c r="S127" i="1"/>
  <c r="Y126" i="1"/>
  <c r="AA126" i="1" s="1"/>
  <c r="W126" i="1"/>
  <c r="S126" i="1"/>
  <c r="Y125" i="1"/>
  <c r="AA125" i="1" s="1"/>
  <c r="W125" i="1"/>
  <c r="S125" i="1"/>
  <c r="Y124" i="1"/>
  <c r="AA124" i="1" s="1"/>
  <c r="W124" i="1"/>
  <c r="S124" i="1"/>
  <c r="Y123" i="1"/>
  <c r="AA123" i="1" s="1"/>
  <c r="W123" i="1"/>
  <c r="S123" i="1"/>
  <c r="Y118" i="1"/>
  <c r="AA118" i="1" s="1"/>
  <c r="W118" i="1"/>
  <c r="S118" i="1"/>
  <c r="Y117" i="1"/>
  <c r="AA117" i="1" s="1"/>
  <c r="W117" i="1"/>
  <c r="S117" i="1"/>
  <c r="Y116" i="1"/>
  <c r="AA116" i="1" s="1"/>
  <c r="W116" i="1"/>
  <c r="S116" i="1"/>
  <c r="Y115" i="1"/>
  <c r="AA115" i="1" s="1"/>
  <c r="W115" i="1"/>
  <c r="S115" i="1"/>
  <c r="W114" i="1"/>
  <c r="Y114" i="1"/>
  <c r="AA114" i="1" s="1"/>
  <c r="S114" i="1"/>
  <c r="Y113" i="1"/>
  <c r="AA113" i="1" s="1"/>
  <c r="W113" i="1"/>
  <c r="S113" i="1"/>
  <c r="Y112" i="1"/>
  <c r="AA112" i="1" s="1"/>
  <c r="W112" i="1"/>
  <c r="S112" i="1"/>
  <c r="Y111" i="1"/>
  <c r="AA111" i="1" s="1"/>
  <c r="W111" i="1"/>
  <c r="S111" i="1"/>
  <c r="Y110" i="1"/>
  <c r="AA110" i="1" s="1"/>
  <c r="W110" i="1"/>
  <c r="S110" i="1"/>
  <c r="Y109" i="1"/>
  <c r="AA109" i="1" s="1"/>
  <c r="W109" i="1"/>
  <c r="S109" i="1"/>
  <c r="U108" i="1"/>
  <c r="Y107" i="1"/>
  <c r="AA107" i="1" s="1"/>
  <c r="W107" i="1"/>
  <c r="S107" i="1"/>
  <c r="Y106" i="1"/>
  <c r="AA106" i="1" s="1"/>
  <c r="W106" i="1"/>
  <c r="S106" i="1"/>
  <c r="Y103" i="1"/>
  <c r="AA103" i="1" s="1"/>
  <c r="W103" i="1"/>
  <c r="S103" i="1"/>
  <c r="Y102" i="1"/>
  <c r="AA102" i="1" s="1"/>
  <c r="W102" i="1"/>
  <c r="S102" i="1"/>
  <c r="Y101" i="1"/>
  <c r="AA101" i="1" s="1"/>
  <c r="W101" i="1"/>
  <c r="S101" i="1"/>
  <c r="Y97" i="1"/>
  <c r="AA97" i="1" s="1"/>
  <c r="W97" i="1"/>
  <c r="S97" i="1"/>
  <c r="U96" i="1"/>
  <c r="Y95" i="1"/>
  <c r="AA95" i="1" s="1"/>
  <c r="W95" i="1"/>
  <c r="S95" i="1"/>
  <c r="Y94" i="1"/>
  <c r="AA94" i="1" s="1"/>
  <c r="W94" i="1"/>
  <c r="S94" i="1"/>
  <c r="Y93" i="1"/>
  <c r="AA93" i="1" s="1"/>
  <c r="W93" i="1"/>
  <c r="S93" i="1"/>
  <c r="Y92" i="1"/>
  <c r="AA92" i="1" s="1"/>
  <c r="W92" i="1"/>
  <c r="S92" i="1"/>
  <c r="Y91" i="1"/>
  <c r="AA91" i="1" s="1"/>
  <c r="W91" i="1"/>
  <c r="S91" i="1"/>
  <c r="Y90" i="1"/>
  <c r="AA90" i="1" s="1"/>
  <c r="W90" i="1"/>
  <c r="S90" i="1"/>
  <c r="Y89" i="1"/>
  <c r="AA89" i="1" s="1"/>
  <c r="W89" i="1"/>
  <c r="S89" i="1"/>
  <c r="Y88" i="1"/>
  <c r="AA88" i="1" s="1"/>
  <c r="W88" i="1"/>
  <c r="S88" i="1"/>
  <c r="Y87" i="1"/>
  <c r="AA87" i="1" s="1"/>
  <c r="W87" i="1"/>
  <c r="S87" i="1"/>
  <c r="Y86" i="1"/>
  <c r="AA86" i="1" s="1"/>
  <c r="W86" i="1"/>
  <c r="S86" i="1"/>
  <c r="Y85" i="1"/>
  <c r="AA85" i="1" s="1"/>
  <c r="W85" i="1"/>
  <c r="S85" i="1"/>
  <c r="Y82" i="1"/>
  <c r="AA82" i="1" s="1"/>
  <c r="W82" i="1"/>
  <c r="S82" i="1"/>
  <c r="W81" i="1"/>
  <c r="Y81" i="1"/>
  <c r="AA81" i="1" s="1"/>
  <c r="S81" i="1"/>
  <c r="Y80" i="1"/>
  <c r="AA80" i="1" s="1"/>
  <c r="W80" i="1"/>
  <c r="S80" i="1"/>
  <c r="Y78" i="1"/>
  <c r="AA78" i="1" s="1"/>
  <c r="W78" i="1"/>
  <c r="S78" i="1"/>
  <c r="Y77" i="1"/>
  <c r="AA77" i="1" s="1"/>
  <c r="W77" i="1"/>
  <c r="S77" i="1"/>
  <c r="Y76" i="1"/>
  <c r="AA76" i="1" s="1"/>
  <c r="W76" i="1"/>
  <c r="Y75" i="1"/>
  <c r="AA75" i="1" s="1"/>
  <c r="W75" i="1"/>
  <c r="S75" i="1"/>
  <c r="Y74" i="1"/>
  <c r="AA74" i="1" s="1"/>
  <c r="W74" i="1"/>
  <c r="S74" i="1"/>
  <c r="Y73" i="1"/>
  <c r="AA73" i="1" s="1"/>
  <c r="W73" i="1"/>
  <c r="S73" i="1"/>
  <c r="Y72" i="1"/>
  <c r="AA72" i="1" s="1"/>
  <c r="W72" i="1"/>
  <c r="S72" i="1"/>
  <c r="Y70" i="1"/>
  <c r="AA70" i="1" s="1"/>
  <c r="W70" i="1"/>
  <c r="S70" i="1"/>
  <c r="Y69" i="1"/>
  <c r="AA69" i="1" s="1"/>
  <c r="W69" i="1"/>
  <c r="S69" i="1"/>
  <c r="Y68" i="1"/>
  <c r="AA68" i="1" s="1"/>
  <c r="W68" i="1"/>
  <c r="S68" i="1"/>
  <c r="Y67" i="1"/>
  <c r="AA67" i="1" s="1"/>
  <c r="W67" i="1"/>
  <c r="S67" i="1"/>
  <c r="Y66" i="1"/>
  <c r="AA66" i="1" s="1"/>
  <c r="W66" i="1"/>
  <c r="S66" i="1"/>
  <c r="Y65" i="1"/>
  <c r="AA65" i="1" s="1"/>
  <c r="W65" i="1"/>
  <c r="S65" i="1"/>
  <c r="Y63" i="1"/>
  <c r="AA63" i="1" s="1"/>
  <c r="W63" i="1"/>
  <c r="S63" i="1"/>
  <c r="Y62" i="1"/>
  <c r="AA62" i="1" s="1"/>
  <c r="W62" i="1"/>
  <c r="S62" i="1"/>
  <c r="Y60" i="1"/>
  <c r="AA60" i="1" s="1"/>
  <c r="W60" i="1"/>
  <c r="S60" i="1"/>
  <c r="Y59" i="1"/>
  <c r="AA59" i="1" s="1"/>
  <c r="W59" i="1"/>
  <c r="S59" i="1"/>
  <c r="Y58" i="1"/>
  <c r="AA58" i="1" s="1"/>
  <c r="W58" i="1"/>
  <c r="S58" i="1"/>
  <c r="Y57" i="1"/>
  <c r="AA57" i="1" s="1"/>
  <c r="W57" i="1"/>
  <c r="S57" i="1"/>
  <c r="Y56" i="1"/>
  <c r="AA56" i="1" s="1"/>
  <c r="W56" i="1"/>
  <c r="S56" i="1"/>
  <c r="Y55" i="1"/>
  <c r="AA55" i="1" s="1"/>
  <c r="W55" i="1"/>
  <c r="S55" i="1"/>
  <c r="Y54" i="1"/>
  <c r="AA54" i="1" s="1"/>
  <c r="W54" i="1"/>
  <c r="S54" i="1"/>
  <c r="U53" i="1"/>
  <c r="Y52" i="1"/>
  <c r="AA52" i="1" s="1"/>
  <c r="W52" i="1"/>
  <c r="S52" i="1"/>
  <c r="Y51" i="1"/>
  <c r="AA51" i="1" s="1"/>
  <c r="W51" i="1"/>
  <c r="S51" i="1"/>
  <c r="Y50" i="1"/>
  <c r="AA50" i="1" s="1"/>
  <c r="W50" i="1"/>
  <c r="S50" i="1"/>
  <c r="Y49" i="1"/>
  <c r="AA49" i="1" s="1"/>
  <c r="W49" i="1"/>
  <c r="S49" i="1"/>
  <c r="Y46" i="1"/>
  <c r="AA46" i="1" s="1"/>
  <c r="W46" i="1"/>
  <c r="S46" i="1"/>
  <c r="Y45" i="1"/>
  <c r="AA45" i="1" s="1"/>
  <c r="W45" i="1"/>
  <c r="S45" i="1"/>
  <c r="Y44" i="1"/>
  <c r="AA44" i="1" s="1"/>
  <c r="W44" i="1"/>
  <c r="S44" i="1"/>
  <c r="Y43" i="1"/>
  <c r="AA43" i="1" s="1"/>
  <c r="W43" i="1"/>
  <c r="S43" i="1"/>
  <c r="Y42" i="1"/>
  <c r="AA42" i="1" s="1"/>
  <c r="W42" i="1"/>
  <c r="S42" i="1"/>
  <c r="Y41" i="1"/>
  <c r="AA41" i="1" s="1"/>
  <c r="W41" i="1"/>
  <c r="S41" i="1"/>
  <c r="Y40" i="1"/>
  <c r="AA40" i="1" s="1"/>
  <c r="W40" i="1"/>
  <c r="S40" i="1"/>
  <c r="Y39" i="1"/>
  <c r="AA39" i="1" s="1"/>
  <c r="W39" i="1"/>
  <c r="S39" i="1"/>
  <c r="Y38" i="1"/>
  <c r="AA38" i="1" s="1"/>
  <c r="W38" i="1"/>
  <c r="S38" i="1"/>
  <c r="Y37" i="1"/>
  <c r="AA37" i="1" s="1"/>
  <c r="W37" i="1"/>
  <c r="S37" i="1"/>
  <c r="Y33" i="1"/>
  <c r="AA33" i="1" s="1"/>
  <c r="W33" i="1"/>
  <c r="S33" i="1"/>
  <c r="Y32" i="1"/>
  <c r="AA32" i="1" s="1"/>
  <c r="W32" i="1"/>
  <c r="S32" i="1"/>
  <c r="Y31" i="1"/>
  <c r="AA31" i="1" s="1"/>
  <c r="W31" i="1"/>
  <c r="S31" i="1"/>
  <c r="Y30" i="1"/>
  <c r="AA30" i="1" s="1"/>
  <c r="W30" i="1"/>
  <c r="S30" i="1"/>
  <c r="Y29" i="1"/>
  <c r="AA29" i="1" s="1"/>
  <c r="W29" i="1"/>
  <c r="S29" i="1"/>
  <c r="Y28" i="1"/>
  <c r="AA28" i="1" s="1"/>
  <c r="W28" i="1"/>
  <c r="S28" i="1"/>
  <c r="Y27" i="1"/>
  <c r="AA27" i="1" s="1"/>
  <c r="W27" i="1"/>
  <c r="S27" i="1"/>
  <c r="Y25" i="1"/>
  <c r="AA25" i="1" s="1"/>
  <c r="W25" i="1"/>
  <c r="S25" i="1"/>
  <c r="Y24" i="1"/>
  <c r="AA24" i="1" s="1"/>
  <c r="W24" i="1"/>
  <c r="S24" i="1"/>
  <c r="Y23" i="1"/>
  <c r="AA23" i="1" s="1"/>
  <c r="W23" i="1"/>
  <c r="S23" i="1"/>
  <c r="Y22" i="1"/>
  <c r="AA22" i="1" s="1"/>
  <c r="W22" i="1"/>
  <c r="S22" i="1"/>
  <c r="Y16" i="1"/>
  <c r="AA16" i="1" s="1"/>
  <c r="W16" i="1"/>
  <c r="S16" i="1"/>
  <c r="Y14" i="1"/>
  <c r="AA14" i="1" s="1"/>
  <c r="W14" i="1"/>
  <c r="S14" i="1"/>
  <c r="Y12" i="1"/>
  <c r="AA12" i="1" s="1"/>
  <c r="W12" i="1"/>
  <c r="S12" i="1"/>
  <c r="Y10" i="1"/>
  <c r="AA10" i="1" s="1"/>
  <c r="W10" i="1"/>
  <c r="S10" i="1"/>
  <c r="U8" i="1"/>
  <c r="Y8" i="1" s="1"/>
  <c r="AA8" i="1" s="1"/>
  <c r="W202" i="1" l="1"/>
  <c r="Y202" i="1"/>
  <c r="AA202" i="1" s="1"/>
  <c r="Y191" i="1"/>
  <c r="AA191" i="1" s="1"/>
  <c r="Y203" i="1"/>
  <c r="AA203" i="1" s="1"/>
  <c r="W203" i="1"/>
  <c r="W215" i="1"/>
  <c r="Y215" i="1"/>
  <c r="AA215" i="1" s="1"/>
  <c r="W216" i="1"/>
  <c r="Y216" i="1"/>
  <c r="AA216" i="1" s="1"/>
  <c r="Y217" i="1"/>
  <c r="AA217" i="1" s="1"/>
  <c r="W217" i="1"/>
  <c r="Y194" i="1"/>
  <c r="AA194" i="1" s="1"/>
  <c r="W194" i="1"/>
  <c r="W207" i="1"/>
  <c r="W254" i="1"/>
  <c r="Y184" i="1"/>
  <c r="AA184" i="1" s="1"/>
  <c r="W184" i="1"/>
  <c r="Y250" i="1"/>
  <c r="AA250" i="1" s="1"/>
  <c r="W250" i="1"/>
  <c r="Y238" i="1"/>
  <c r="AA238" i="1" s="1"/>
  <c r="W238" i="1"/>
  <c r="Y243" i="1"/>
  <c r="AA243" i="1" s="1"/>
  <c r="Y249" i="1"/>
  <c r="AA249" i="1" s="1"/>
  <c r="W249" i="1"/>
  <c r="Y252" i="1"/>
  <c r="AA252" i="1" s="1"/>
  <c r="W8" i="1"/>
  <c r="W183" i="1"/>
  <c r="Y183" i="1"/>
  <c r="AA183" i="1" s="1"/>
  <c r="Y198" i="1"/>
  <c r="AA198" i="1" s="1"/>
  <c r="W198" i="1"/>
  <c r="Y211" i="1"/>
  <c r="AA211" i="1" s="1"/>
  <c r="W211" i="1"/>
  <c r="W197" i="1"/>
  <c r="Y197" i="1"/>
  <c r="AA197" i="1" s="1"/>
  <c r="Y234" i="1"/>
  <c r="AA234" i="1" s="1"/>
  <c r="W210" i="1"/>
  <c r="Y210" i="1"/>
  <c r="AA210" i="1" s="1"/>
  <c r="W266" i="1"/>
  <c r="Y266" i="1"/>
  <c r="AA266" i="1" s="1"/>
  <c r="W272" i="1"/>
  <c r="Y272" i="1"/>
  <c r="AA272" i="1" s="1"/>
  <c r="W284" i="1"/>
  <c r="Y284" i="1"/>
  <c r="AA284" i="1" s="1"/>
  <c r="W260" i="1"/>
  <c r="Y260" i="1"/>
  <c r="AA260" i="1" s="1"/>
  <c r="W278" i="1"/>
  <c r="Y278" i="1"/>
  <c r="AA278" i="1" s="1"/>
  <c r="Y242" i="1"/>
  <c r="AA242" i="1" s="1"/>
  <c r="W242" i="1"/>
  <c r="W230" i="1"/>
  <c r="Y230" i="1"/>
  <c r="AA230" i="1" s="1"/>
  <c r="W248" i="1"/>
  <c r="Y248" i="1"/>
  <c r="AA248" i="1" s="1"/>
  <c r="Y236" i="1"/>
  <c r="AA236" i="1" s="1"/>
  <c r="W236" i="1"/>
  <c r="W214" i="1"/>
  <c r="Y214" i="1"/>
  <c r="AA214" i="1" s="1"/>
  <c r="W220" i="1"/>
  <c r="Y220" i="1"/>
  <c r="AA220" i="1" s="1"/>
  <c r="W201" i="1"/>
  <c r="Y201" i="1"/>
  <c r="AA201" i="1" s="1"/>
  <c r="W187" i="1"/>
  <c r="Y187" i="1"/>
  <c r="AA187" i="1" s="1"/>
  <c r="W181" i="1"/>
  <c r="Y181" i="1"/>
  <c r="AA181" i="1" s="1"/>
  <c r="W193" i="1"/>
  <c r="Y193" i="1"/>
  <c r="AA193" i="1" s="1"/>
  <c r="W163" i="1"/>
  <c r="Y163" i="1"/>
  <c r="AA163" i="1" s="1"/>
  <c r="W108" i="1"/>
  <c r="Y108" i="1"/>
  <c r="AA108" i="1" s="1"/>
  <c r="W96" i="1"/>
  <c r="Y96" i="1"/>
  <c r="AA96" i="1" s="1"/>
  <c r="Y53" i="1"/>
  <c r="AA53" i="1" s="1"/>
  <c r="W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Julián Montaña</author>
  </authors>
  <commentList>
    <comment ref="D86" authorId="0" shapeId="0" xr:uid="{1E9FCF27-F907-4740-BE7E-4CFCF4295D6F}">
      <text>
        <r>
          <rPr>
            <b/>
            <sz val="9"/>
            <color indexed="81"/>
            <rFont val="Tahoma"/>
            <family val="2"/>
          </rPr>
          <t>Recomendaciones del FURAG: 
25, 214, 260</t>
        </r>
      </text>
    </comment>
    <comment ref="D87" authorId="0" shapeId="0" xr:uid="{B47B74D0-9744-4100-B959-8F281DB9DB74}">
      <text>
        <r>
          <rPr>
            <b/>
            <sz val="9"/>
            <color indexed="81"/>
            <rFont val="Tahoma"/>
            <family val="2"/>
          </rPr>
          <t xml:space="preserve">Recomendaciones del FURAG:
88, 146, 204, 214, 234, 260, 290, 291
</t>
        </r>
      </text>
    </comment>
    <comment ref="D88" authorId="0" shapeId="0" xr:uid="{2F521E68-7991-47D1-9CEF-C218D5204697}">
      <text>
        <r>
          <rPr>
            <b/>
            <sz val="9"/>
            <color indexed="81"/>
            <rFont val="Tahoma"/>
            <family val="2"/>
          </rPr>
          <t>Recomendaciones del FURAG:
124, 125, 144, 145, 150, 214, 260, 287</t>
        </r>
      </text>
    </comment>
    <comment ref="D89" authorId="0" shapeId="0" xr:uid="{7FE47993-CAB6-4F6D-8697-DDFF6EFCC051}">
      <text>
        <r>
          <rPr>
            <b/>
            <sz val="9"/>
            <color indexed="81"/>
            <rFont val="Tahoma"/>
            <family val="2"/>
          </rPr>
          <t>Recomendaciones del FURAG:
164, 197, 214, 260, 288</t>
        </r>
      </text>
    </comment>
  </commentList>
</comments>
</file>

<file path=xl/sharedStrings.xml><?xml version="1.0" encoding="utf-8"?>
<sst xmlns="http://schemas.openxmlformats.org/spreadsheetml/2006/main" count="2345" uniqueCount="725">
  <si>
    <t>Nº</t>
  </si>
  <si>
    <t>Producto(s)</t>
  </si>
  <si>
    <t>Unidad Responsable</t>
  </si>
  <si>
    <t>Unidad(es) de Apoyo</t>
  </si>
  <si>
    <t>Meta</t>
  </si>
  <si>
    <t>Periodo de ejecución</t>
  </si>
  <si>
    <t>% de avance</t>
  </si>
  <si>
    <t>Plan de cierre de brechas MIPG 2019-2020</t>
  </si>
  <si>
    <t>Recomendaciones FURAG 2020</t>
  </si>
  <si>
    <t xml:space="preserve">Manual Operativo del MIPG - Versión 4 </t>
  </si>
  <si>
    <t>Trimestre I</t>
  </si>
  <si>
    <t>Toda la vigencia (2022)</t>
  </si>
  <si>
    <t>Trimestre II</t>
  </si>
  <si>
    <t>Trimestre III</t>
  </si>
  <si>
    <t>Trimestre IV</t>
  </si>
  <si>
    <t>Semestre I</t>
  </si>
  <si>
    <t>Semestre II</t>
  </si>
  <si>
    <t>Origen de la Acción</t>
  </si>
  <si>
    <t>Macroproceso: Direccionamiento Estratégico</t>
  </si>
  <si>
    <t xml:space="preserve">Proceso: Gestión Integrada </t>
  </si>
  <si>
    <t>DIMENSIÓN</t>
  </si>
  <si>
    <t>POLÍTICA</t>
  </si>
  <si>
    <t>SEGUIMIENTO 1º TRIMESTRE</t>
  </si>
  <si>
    <t>SEGUIMIENTO 2º TRIMESTRE</t>
  </si>
  <si>
    <t>Resultado del trimestre</t>
  </si>
  <si>
    <t>SEGUIMIENTO 3º TRIMESTRE</t>
  </si>
  <si>
    <t>SEGUIMIENTO 4º TRIMESTRE</t>
  </si>
  <si>
    <t>Tipo de Indicador</t>
  </si>
  <si>
    <t>En caso de no cumplimiento, explicar las razones</t>
  </si>
  <si>
    <t>Estado final de la Acción de Mejora</t>
  </si>
  <si>
    <t>Completada</t>
  </si>
  <si>
    <t>No completada</t>
  </si>
  <si>
    <t>Descripción avance y/o dificultades en el cumplimiento de la meta</t>
  </si>
  <si>
    <t>PLAN DE MEJORAMIENTO CIERRE DE BRECHAS MIPG 2022</t>
  </si>
  <si>
    <t>1) Talento Humano</t>
  </si>
  <si>
    <t>2) Direccionamiento Estratégico y Planeación</t>
  </si>
  <si>
    <t>3) Gestión con Valores para Resultados</t>
  </si>
  <si>
    <t>4) Evaluación de Resultados</t>
  </si>
  <si>
    <t>5) Información y Comunicación</t>
  </si>
  <si>
    <t>6) Gestión del Conocimiento y la Innovación</t>
  </si>
  <si>
    <t>7) Control Interno</t>
  </si>
  <si>
    <t>1-1) Gestión Estratégica del Talento humano</t>
  </si>
  <si>
    <t>1-2) Integridad</t>
  </si>
  <si>
    <t>2-1) Planeación Institucional</t>
  </si>
  <si>
    <t>6-1) Gestión del Conocimiento y la Innovación</t>
  </si>
  <si>
    <t>2-2) Gestión Presupuestal y Eficiencia del Gasto Público</t>
  </si>
  <si>
    <t>2-3) Compras y Contratación Pública</t>
  </si>
  <si>
    <t>3-1) Fortalecimiento Organizacional y Simplificación de Procesos</t>
  </si>
  <si>
    <t>3-2) Servicio al Ciudadano</t>
  </si>
  <si>
    <t>3-3) Participación Ciudadana en la Gestión Pública</t>
  </si>
  <si>
    <t>3-4) Racionalización de Trámites</t>
  </si>
  <si>
    <t>3-5) Gobierno Digital</t>
  </si>
  <si>
    <t>3-6) Seguridad Digital</t>
  </si>
  <si>
    <t>3-7) Defensa Jurídica</t>
  </si>
  <si>
    <t>4-1) Seguimiento y Evaluación del Desempeño Institucional</t>
  </si>
  <si>
    <t>5-1) Gestión Documental</t>
  </si>
  <si>
    <t>5-2) Transparencia, Acceso a la Información Pública y Lucha Contra la Corrupción</t>
  </si>
  <si>
    <t>7-1) Control Interno</t>
  </si>
  <si>
    <t>Línea base del trimestre</t>
  </si>
  <si>
    <t>ID - Acción de Origen</t>
  </si>
  <si>
    <t>Acción de Mejora 2022</t>
  </si>
  <si>
    <t>DRH</t>
  </si>
  <si>
    <t>OACI</t>
  </si>
  <si>
    <t>OAPC</t>
  </si>
  <si>
    <t>OAS</t>
  </si>
  <si>
    <t>Rec</t>
  </si>
  <si>
    <t>Red UDNET</t>
  </si>
  <si>
    <t>SG</t>
  </si>
  <si>
    <t>OQRAC</t>
  </si>
  <si>
    <t>SC</t>
  </si>
  <si>
    <t>OAJ</t>
  </si>
  <si>
    <t>SGA</t>
  </si>
  <si>
    <t>VAF</t>
  </si>
  <si>
    <t>SC, SP, TG</t>
  </si>
  <si>
    <t>SAAM</t>
  </si>
  <si>
    <t>78 - 81</t>
  </si>
  <si>
    <t>Definir políticas, lineamientos y estrategias en materia de talento humano, que desplieguen actividades claves para atraer, desarrollar y retener personal competente para el logro de los objetivos institucionales.</t>
  </si>
  <si>
    <t>Política, lineamiento o estrategia aprobada</t>
  </si>
  <si>
    <t>Incluir dentro de los temas de inducción y reinducción la socialización del propósito, funciones, tipo de entidad y el entorno de la Universidad.</t>
  </si>
  <si>
    <t>Funcionaros con conocimientos del propósito, funciones, tipo de entidad y el entorno de la Universidad.</t>
  </si>
  <si>
    <t>División de Recursos Humanos</t>
  </si>
  <si>
    <t>Oficina Asesora de Planeación</t>
  </si>
  <si>
    <t>Incluir en el normograma del proceso "Gestión y Desarrollo del Talento Humano", las actualizaciones normativas y legales que le apliquen.</t>
  </si>
  <si>
    <t>Normograma Proceso Gestión y Desarrollo del Talento Humano actualizado</t>
  </si>
  <si>
    <t xml:space="preserve">Oficina Asesora Jurídica </t>
  </si>
  <si>
    <t>Revisar la aplicabilidad de los lineamientos institucionales macro, emitidos por Función Pública, CNSC, ESAP o Presidencia de la República, relacionados con el proceso "Gestión y Desarrollo del Talento Humano" y vincularlos a los procedimientos, en caso que apliquen.</t>
  </si>
  <si>
    <t>Lineamientos emitidos Función Pública, CNSC, ESAP o Presidencia de la República revisados</t>
  </si>
  <si>
    <t>Carpeta digital con los actos administrativos de creación o modificación de planta de personal.</t>
  </si>
  <si>
    <t>Ninguna</t>
  </si>
  <si>
    <t>Gestionar que los servidores públicos y contratistas de la Universidad registren las hojas de vida en el sistema SIDEAP.</t>
  </si>
  <si>
    <t>Hojas de vida y vinculación del 100% de los servidores públicos y contratistas de la Universidad en el SIDEAP</t>
  </si>
  <si>
    <t>6,7,8,9,10</t>
  </si>
  <si>
    <t>Documentar el procedimiento para llevar el control de la planta de personal, identificando los tipos de reportes de planta que se deben generar.</t>
  </si>
  <si>
    <t>Procedimiento control de la planta de personal
Formatos de reportes de planta</t>
  </si>
  <si>
    <t>Verificar en el SIDEAP que los funcionarios actualicen su hoja de vida, incluyendo la identificación de condiciones o situaciones como son cabeza de familia, afrodescendientes y demás características.</t>
  </si>
  <si>
    <t>Reportes de la población en situación de discapacidad, de prepensión, de cabeza de familia, afrodescendientes o con fuero sindical.</t>
  </si>
  <si>
    <t>12, 12A, 12B,12C,12E,12G, 12H.</t>
  </si>
  <si>
    <t>Procedimiento " Elaboración, seguimiento y evaluación del Plan estratégico del Talento Humano"</t>
  </si>
  <si>
    <t>Realizar la actualización física y electrónica de las hojas de vida del personal administrativos, docentes pensionados y vinculación especial.</t>
  </si>
  <si>
    <t>hojas de vida actualizadas</t>
  </si>
  <si>
    <t>Gestionar que los servidores  de la Universidad, presenten la Declaración de Bienes y Rentas entre el 1° de junio y el 31 de julio de cada vigencia.</t>
  </si>
  <si>
    <t>Servidores con declaraciones de bienes y rentas dentro de los tiempos estipulados.</t>
  </si>
  <si>
    <t>Realizar inducción a todo servidor público que se vincule a la Universidad.</t>
  </si>
  <si>
    <t>Servidores con inducción</t>
  </si>
  <si>
    <t>Realizar la reinducción, a mas tardar cada dos años, con la participación del 100% de los servidores y evaluar su eficacia</t>
  </si>
  <si>
    <t>Servidores con reinducción</t>
  </si>
  <si>
    <t>Tablero de indicadores actualizado</t>
  </si>
  <si>
    <t>37A, 37C, 37D</t>
  </si>
  <si>
    <t>Actualizar el procedimiento GDTH-PR-004, “Formación para el Trabajo y el Desarrollo Humano”, agregando como mínimo, otras fuentes de identificación de necesidades de capacitación como son: Auditorias de entes de control, políticas del MIPG, orientaciones de la alta dirección, oferta del sector función pública, entre otras.</t>
  </si>
  <si>
    <t>Procedimiento GDTH-PR-004, “Formación para el Trabajo y el Desarrollo Humano”, actualizado.</t>
  </si>
  <si>
    <t>37J</t>
  </si>
  <si>
    <t>Evaluar la eficacia del plan de capacitación para la vigencia</t>
  </si>
  <si>
    <t>Evaluación del PIC</t>
  </si>
  <si>
    <t>39F</t>
  </si>
  <si>
    <t>Diagnostico de necesidades de bienestar</t>
  </si>
  <si>
    <t>Estudiar la viabilidad de implementar, por las necesidades actuales de continuar con el trabajo en casa o teletrabajo de acuerdo a la normas colombianas establecidas para tal fin.</t>
  </si>
  <si>
    <t>Documento con estudio de viabilidad y sus diferentes fases</t>
  </si>
  <si>
    <t>Directivos capacitados en gestión de conflictos</t>
  </si>
  <si>
    <t>Diagnosticar si las estrategias de comunicación que empleó la entidad para promover el Código de Integridad son idóneas.</t>
  </si>
  <si>
    <t>Diagnostico de las estrategias de comunicación</t>
  </si>
  <si>
    <t>Equipo de gestores de Integridad</t>
  </si>
  <si>
    <t>Socializar a directivos los resultados  obtenidos en el periodo anterior sobre la implementación del Código de Integridad.</t>
  </si>
  <si>
    <t>Resultados  de la implementación del código de Integridad socializados</t>
  </si>
  <si>
    <t>Documento con actividades para la apropiación del código de Integridad</t>
  </si>
  <si>
    <t>6,17</t>
  </si>
  <si>
    <t>Crear espacios de retroalimentación con los Gestores de Integridad, que permitan socializar los resultados de las actividades realizadas, con el fin de crear nuevas estrategias  que ayuden a mejorar la implementación del Código de Integridad</t>
  </si>
  <si>
    <t>Espacio de retroalimentación de actividades realizadas</t>
  </si>
  <si>
    <t>Definir los  canales  y las metodologías que se emplearán  para desarrollar  las actividades de implementación del Código de Integridad.</t>
  </si>
  <si>
    <t>Documento con canales y metodologías definidos</t>
  </si>
  <si>
    <t>Solicitar los recursos necesarios para la implementación del código de integridad</t>
  </si>
  <si>
    <t>Solicitud de recursos  para la implementación del código de integridad</t>
  </si>
  <si>
    <t>10,13</t>
  </si>
  <si>
    <t>Establecer el  cronograma de ejecución de las actividades de implementación del Código de Integridad.</t>
  </si>
  <si>
    <t>Cronograma de actividades</t>
  </si>
  <si>
    <t>12,16</t>
  </si>
  <si>
    <t>Realizar encuestas  a los servidores que participan en las actividades de implementación del código con el fin de hacer seguimiento a las observaciones</t>
  </si>
  <si>
    <t>Encuestas realizadas</t>
  </si>
  <si>
    <t>Realizar la divulgación de las actividades del Código de integridad  a través de todos los canales disponibles en la Universidad.</t>
  </si>
  <si>
    <t>Actividades divulgadas</t>
  </si>
  <si>
    <t>Ejecutar las actividades programadas con los servidores de la entidad.</t>
  </si>
  <si>
    <t>Actividades de apropiación del código de integridad ejecutadas</t>
  </si>
  <si>
    <t>Elaborar informe con la consolidación de las actividades realizadas y publicarlo a través de los medios disponibles en la Universidad</t>
  </si>
  <si>
    <t>Informe consolidado</t>
  </si>
  <si>
    <t>Incluir en el informe consolidado el análisis de los resultados obtenidos en la implementación de las acciones del Código de Integración</t>
  </si>
  <si>
    <t>Incluir en el informe las buenas practicas de la entidad en materia de Integridad</t>
  </si>
  <si>
    <t>Buenas practicas documentadas</t>
  </si>
  <si>
    <t>Analizar los potenciales conflictos de interés de los servidores de la Universidad con base en la declaración de bienes y rentas con el fin de incorporar acciones de prevención oportunamente.</t>
  </si>
  <si>
    <t>Informe sobre la gestión del Comité de Convivencia Laboral</t>
  </si>
  <si>
    <t>Designar un líder, área o grupo responsable de la formulación, implementación y seguimiento de gestión de la política de integridad que incluya la gestión preventiva de conflictos de interés a través del Comité de Gestión y Desempeño Institucional.</t>
  </si>
  <si>
    <t>Solicitar la designación al Comité de Gestión y Desempeño Institucional</t>
  </si>
  <si>
    <t>Oficina Asesora de Planeación y Control</t>
  </si>
  <si>
    <t>Elaborar la política de integridad de la Universidad</t>
  </si>
  <si>
    <t>Formular las acciones para la gestión preventiva de conflictos de interés dentro del marco de la planeación institucional.</t>
  </si>
  <si>
    <t>Formular y desarrollar un mecanismo para el registro, seguimiento y monitoreo a las declaraciones de conflictos de interés por parte de los servidores públicos que laboran dentro de la entidad.</t>
  </si>
  <si>
    <t>Archivo de registro de las declaraciones de conflictos de interés por parte de los servidores públicos que laboran dentro de la Universidad.</t>
  </si>
  <si>
    <t>235, 240</t>
  </si>
  <si>
    <t>Implementar estrategias para socializar de forma permanente el Código de Integridad a los servidores públicos de la entidad.</t>
  </si>
  <si>
    <t>Registro de la socialización realizada del Código de Integridad.</t>
  </si>
  <si>
    <t>Implementar estrategias para socializar de forma permanente respecto a la prevención de Conflictos de Interés a los servidores públicos de la entidad.</t>
  </si>
  <si>
    <t>Registro de la socialización realizada.</t>
  </si>
  <si>
    <t>Incluir dentro de los temas de la inducción y reinducción, las competencias y funciones asignadas por el acto de creación, la Constitución y la Ley a la Universidad.</t>
  </si>
  <si>
    <t>Servidores con conocimiento de las competencias y funciones asignadas a la Universidad.</t>
  </si>
  <si>
    <t>Incluir dentro de los temas de la inducción y reinducción, el rol que desempeña la Universidad, en la estructura de la Administración Pública</t>
  </si>
  <si>
    <t>Documentar el procedimiento de Historias Laborales incluyendo la actividad de solicitud y actualización permanente de la formación, capacitación y experiencia de los servidores de la Universidad.</t>
  </si>
  <si>
    <t xml:space="preserve">Procedimiento Custodia y actualización de Historias Laborales </t>
  </si>
  <si>
    <t xml:space="preserve">Elaborar una guía o procedimiento que abarque todo lo relacionado a la rendición de cuentas y que incluya: mecanismos de socialización en todas las fases, </t>
  </si>
  <si>
    <t>Documento elaborado y publicado</t>
  </si>
  <si>
    <t>Oficina Asesora de Planeación y Control (SIGUD)</t>
  </si>
  <si>
    <t>8, 9</t>
  </si>
  <si>
    <t>Caracterizar los grupos de valor e interés de la Universidad.</t>
  </si>
  <si>
    <t>Caracterización de grupos de valor e interés</t>
  </si>
  <si>
    <t>Áreas involucradas</t>
  </si>
  <si>
    <t>10, 11, 13, 14, 17, 20, 27, 47, 50, 54</t>
  </si>
  <si>
    <t>Documentar e implementar el procedimiento de seguimiento y evaluación al Plan Estratégico de Desarrollo de la Universidad, que incluya: socialización del informe en diferentes espacios de interacción con los grupos de valor e interés (Equipo de Seguimiento y Evaluación del PED, CA y CSU) y la difusión del ejercicio por los canales disponibles.</t>
  </si>
  <si>
    <t>Procedimiento elaborado y publicado</t>
  </si>
  <si>
    <t>Oficina Asesora de Planeación y Control (PEI)</t>
  </si>
  <si>
    <t>12, 49</t>
  </si>
  <si>
    <t>Proponer la ruta metodológica para la construcción del Plan Indicativo 2021-2025, y a partir de esta, actualizar el procedimiento PEI-PR-004, Formulación Planes Indicativos, que incluya la diagramación de todos los actores involucrados.</t>
  </si>
  <si>
    <t>Procedimiento actualizado y publicado</t>
  </si>
  <si>
    <t>Plantillas de los informes</t>
  </si>
  <si>
    <t>21, 22, 35, 53</t>
  </si>
  <si>
    <t>Documentar el procedimiento de formulación, seguimiento y evaluación de Planes de Acción Anuales incluyendo la debida articulación con el PI y el PED.</t>
  </si>
  <si>
    <t>23, 24, 25, 26</t>
  </si>
  <si>
    <t>Revisar, articular y actualizar los instrumentos para formulación de indicadores en sus diferentes niveles (estratégicos y de gestión).</t>
  </si>
  <si>
    <t>Formatos, guías y demás documentos actualizados</t>
  </si>
  <si>
    <t>Actualizar la batería de indicadores para la Universidad, que midan el desempeño.</t>
  </si>
  <si>
    <t>Batería de indicadores funcional y actualizada</t>
  </si>
  <si>
    <t>Actualizar y dar nuevo alcance al procedimiento PEI-PR-008, Banco de Proyectos.</t>
  </si>
  <si>
    <t>Orientar y asesorar a los Líderes, Gestores y sus Equipos de Trabajo en la formulación de acciones de mejora que permitan el cierre de brechas de MIPG.</t>
  </si>
  <si>
    <t>Plan de Mejoramiento MIPG 2022 formulado y aprobado</t>
  </si>
  <si>
    <t>31, 32, 33, 48, 2-2 PAAC (3, 5)</t>
  </si>
  <si>
    <t>Elaborar una guía o procedimiento que abarque todo lo relacionado al PAAC y que incluya: formulación, consolidación, socialización previa, recepción observaciones, publicación en el PWI, (Acuerdo CSU 02 de 2015 - Art 5), socializar ante el CIGD, monitoreos cuatrimestrales.</t>
  </si>
  <si>
    <t>36, 37, 38</t>
  </si>
  <si>
    <t>Acompañar, en el marco de los roles y responsabilidades de la Oficina Asesora de Planeación y Control, a la Oficina Asesora de Sistemas en el proceso de desarrollo del Sistema de Información que permitirá la formulación, seguimiento y evaluación de los Planes que componen el Sistema de Planeación Institucional.</t>
  </si>
  <si>
    <t>Actas de reunión de las mesas de trabajo realizadas</t>
  </si>
  <si>
    <t>Oficina Asesora de Sistemas</t>
  </si>
  <si>
    <t>Solicitar la socialización del PED 2018-2030 en las inducciones de los diferentes estamentos, para realizar la solicitud se entregará un insumo (presentación) a las instancias correspondientes.</t>
  </si>
  <si>
    <t>Oficio de solicitud radicado con la presentación del PED</t>
  </si>
  <si>
    <t>Hacer seguimiento presupuestal a los proyectos de inversión y comunicarlos a los gestores de los proyectos y ordenadores del gasto.</t>
  </si>
  <si>
    <t>Informes de seguimiento a los proyectos de inversión</t>
  </si>
  <si>
    <t>Acompañar y asesorar la identificación de iniciativas o proyectos con otras entidades y/o otros fondos para la obtención de recursos y cumplimiento de los objetivos de la Universidad.</t>
  </si>
  <si>
    <t>6-8</t>
  </si>
  <si>
    <t>Realizar los seguimientos al Mapa de Riesgos por Corrupción de acuerdo a las fechas de corte dadas por el DAFP</t>
  </si>
  <si>
    <t>Informes</t>
  </si>
  <si>
    <t>Oficina Asesora de Control Interno</t>
  </si>
  <si>
    <t>9</t>
  </si>
  <si>
    <t xml:space="preserve">Realizar los seguimientos al Plan Anticorrupción y de Atención al Ciudadano  por parte de la OACI y de acuerdo a las fechas de corte. </t>
  </si>
  <si>
    <t>10</t>
  </si>
  <si>
    <t>Realizar los seguimientos al Plan Anticorrupción y de Atención al Ciudadano  e identificar las posibles acciones de mejora para su materialización.</t>
  </si>
  <si>
    <t>4, 7, 8, 9</t>
  </si>
  <si>
    <t>Actualizar el procedimiento PEI-PR-006, Programación Presupuestal.</t>
  </si>
  <si>
    <t xml:space="preserve">Elaborar semestralmente el informe de austeridad y eficiencia en el gasto público  de acuerdo con las normas internas de la Universidad Distrital Francisco José de Caldas.  </t>
  </si>
  <si>
    <t>Informe de austeridad y eficiencia en el gasto</t>
  </si>
  <si>
    <t>Vicerrectoría Administrativa y Financiera</t>
  </si>
  <si>
    <t>Procesar y registrar en los libros contables de la Universidad la información recibida por las áreas de forma oportuna y de acuerdo a la normativa vigente.</t>
  </si>
  <si>
    <t xml:space="preserve">Estados Financieros </t>
  </si>
  <si>
    <t xml:space="preserve">Realizar los correspondientes monitores cuatrimestrales a los controles registrados en el mapa de riesgos de la Universidad.  </t>
  </si>
  <si>
    <t>Informe monitoreo cuatrimestral</t>
  </si>
  <si>
    <t>11, 12</t>
  </si>
  <si>
    <t xml:space="preserve">Actualizar el Procedimiento  GRF-PR-003, CERTIFICADO DE DISPONIBILIDAD PRESUPUESTAL, con el fin, de incluir que el CDP expedido contenga de igual forma, la firma del profesional de la Sección de Presupuesto que lo elaboró. </t>
  </si>
  <si>
    <t>Procedimiento  GRF-PR-003, CERTIFICADO DE DISPONIBILIDAD PRESUPUESTAL, actualizado</t>
  </si>
  <si>
    <t>Sección de Presupuesto</t>
  </si>
  <si>
    <t>Realizar el monitoreo cuatrimestral, correspondiente a los controles establecidos en el Mapa Integral de Riesgos de la Universidad Distrital</t>
  </si>
  <si>
    <t>Monitoreo cuatrimestral Mapa Integral de Riesgos</t>
  </si>
  <si>
    <t>Tesorería General</t>
  </si>
  <si>
    <t>16, 42, 73, 143</t>
  </si>
  <si>
    <t>Avance Manual de Funciones actualizado</t>
  </si>
  <si>
    <t>Rectoría</t>
  </si>
  <si>
    <t>División de Recursos Humanos
Oficina Asesora de Planeación y Control</t>
  </si>
  <si>
    <t>153 - 155</t>
  </si>
  <si>
    <t>Preparar el documento borrador para actualizar la estructura organizacional que facilite el flujo de la información interna, tener claridad en la asignación de responsabilidades y la toma de decisiones oportuna.</t>
  </si>
  <si>
    <t>Documento borrador</t>
  </si>
  <si>
    <t>48-49</t>
  </si>
  <si>
    <t xml:space="preserve">Oficina Asesora de Control Interno </t>
  </si>
  <si>
    <t>Oficina de Quejas, Reclamos y Atención al Ciudadano</t>
  </si>
  <si>
    <t>Actualizar la documentación asociada al Proceso de Servicio al Ciudadano, con el objetivo de optimizar la atención brindada a la comunidad universitaria y ciudadanía en general.</t>
  </si>
  <si>
    <t>Asistencia a capacitaciones</t>
  </si>
  <si>
    <t>ACACIA, NEES, PlanesticUD y Red de Datos UDNET</t>
  </si>
  <si>
    <t>Red de Datos UDNET</t>
  </si>
  <si>
    <t>Cartelera Publica en cada sede o facultad</t>
  </si>
  <si>
    <t>Incluir en los formatos físicos  y  virtuales, la Política de Protección de Datos y Tratamiento de Datos Personales.</t>
  </si>
  <si>
    <t>Formatos y formularios actualizados</t>
  </si>
  <si>
    <t>Actos administrativos</t>
  </si>
  <si>
    <t>Establecer un diagnóstico actual de la participación ciudadana en la Universidad.</t>
  </si>
  <si>
    <t>Documento diagnóstico</t>
  </si>
  <si>
    <t>6, 7, 8, 9, 10, 11, 12, 13, 14, 15, 16 y 17 (Cierre de Brechas); 
88, 146, 204, 214, 234, 260, 290, 291 (Recomendaciones del FURAG)</t>
  </si>
  <si>
    <t>Coordinar con las áreas misionales, de apoyo de la Universidad y grupos de valor, la conformación de mesas de trabajo para definir el Plan de Participación, su elaboración y ejecución.</t>
  </si>
  <si>
    <t>Plan de Participación
Actas de reunión</t>
  </si>
  <si>
    <t>18, 19, 20, 21, 22, 23, 24, 25, 26 y 27 (Cierre de Brechas); 
124, 125, 144, 145, 150, 214, 260, 287 (Recomendaciones del FURAG)</t>
  </si>
  <si>
    <t>Llevar a cabo la divulgación del Plan de Participación a través de la página web institucional y redes sociales de la Universidad, invitando y convocando a los grupos de valor a conocerlo y a que realicen observaciones a través de un formulario en línea dispuesto para este fin</t>
  </si>
  <si>
    <t>Evidencias de la divulgación 
Formularios diligenciados</t>
  </si>
  <si>
    <t>28, 29, 30, 31 (Cierre de Brechas);
164, 197, 214, 260, 288 ( Recomendaciones del FURAG)</t>
  </si>
  <si>
    <t xml:space="preserve">Consolidar y analizar los resultados de los formularios  de interacción  y publicar su resultado  en página web, con el fin de que los grupos de valor e interés lo conozcan. </t>
  </si>
  <si>
    <t>Informe</t>
  </si>
  <si>
    <t>Todas las áreas</t>
  </si>
  <si>
    <t>Incluir en los informes y acciones de difusión para la rendición de cuentas el tema de trámites y las acciones de mejora realizadas a los mismos.</t>
  </si>
  <si>
    <t>Oficina de Quejas, Reclamos y Atención al Ciudadano.</t>
  </si>
  <si>
    <t>3-7 Rendición (1, 2, 4 - 7, 13 - 16, 18 - 24, 28, 36, 38, 39, 43, 44, 51 - 59, 66, 67), 2-1 PI (4)</t>
  </si>
  <si>
    <t>3-7 Rendición (17)</t>
  </si>
  <si>
    <t>Gestionar un interprete de lengua de señas para la Audiencia de Rendición de Cuentas.</t>
  </si>
  <si>
    <t>Solicitud radicada a las dependencias competentes</t>
  </si>
  <si>
    <t>ACACIA
Proyecto Transversal NEEIS</t>
  </si>
  <si>
    <t>3-7 Rendición (25, 26), 40</t>
  </si>
  <si>
    <t>Focus Group con una parte de cada grupo de interés como mecanismo de intercambio de ideas y retroalimentación en la realización de la estrategia de Rendición de Cuentas, así como conocer sobre las temáticas que le gustaría ver en la Audiencia.</t>
  </si>
  <si>
    <t>Informe de la sesión realizada con los aportes y retroalimentaciones de la propuesta de estrategia de Rendición de Cuentas</t>
  </si>
  <si>
    <t>43, 156</t>
  </si>
  <si>
    <t>Establecer mejoras a los procesos y procedimientos de acuerdo con los resultados de la rendición de cuentas, y a partir de las conclusiones y propuestas desarrolladas en los ejercicios de diálogo.</t>
  </si>
  <si>
    <t>Propuestas de acciones de mejora</t>
  </si>
  <si>
    <t>103, 104</t>
  </si>
  <si>
    <t>Divulgar en el proceso de rendición de cuentas la información sobre el Plan Anticorrupción y de Atención al Ciudadano, los conjuntos de datos abiertos disponibles de la Universidad,</t>
  </si>
  <si>
    <t>Informe de rendición de cuentas que contempla el PAAC y datos abiertos</t>
  </si>
  <si>
    <t>3 - 5, 7 - 9, 27, 30</t>
  </si>
  <si>
    <t>Revisar, racionalizar y actualizar la información de los Trámites y los OPA´s registrados en el SUIT.</t>
  </si>
  <si>
    <t>Trámites y OPA´s actualizados en el SUIT</t>
  </si>
  <si>
    <t>Identificar los Trámites y OPA´s que estén registrados en la Guía de Trámites y Servicios de la Alcaldía y  coordinar con  la OQRAC la actualización con la información registrada en el SUIT.</t>
  </si>
  <si>
    <t>Trámites y OPA's registrados y actualizados en la página de la Alcaldía</t>
  </si>
  <si>
    <t>Coordinar con la Oficina de Quejas, Reclamos y Atención al Ciudadano, la difusión de los Trámites y OPA´s, en un lenguaje claro y de forma permanente, a través de la página web  "Guía de Trámites y Servicios" y en los puntos de atención presenciales de la OQRAC.</t>
  </si>
  <si>
    <t>Trámites y OPA's Traducidos en Lenguaje Claro</t>
  </si>
  <si>
    <t>11, 12, 18, 21 - 23, 35, 37</t>
  </si>
  <si>
    <t>Realizar el análisis detallado de los Trámites y las OPA´s con mayor frecuencia de solicitud y con mayor tiempo de respuesta por parte de la Universidad, aquellos que presentan dificultades, analizando las quejas, reclamos y denuncias de los ciudadanos relacionados al tema, revisar conjuntamente con la OQRAC los resultados arrojados por las Encuestas de Percepción Virtuales para identificar los costos, evaluar eficacia y eficiencia.</t>
  </si>
  <si>
    <t>Informe del análisis Datos de Operación y costos</t>
  </si>
  <si>
    <t>24 - 26</t>
  </si>
  <si>
    <t>Estrategia de Racionalización de Trámites formulada y aprobada</t>
  </si>
  <si>
    <t>Generar acompañamiento al IPAZUD, con el fin de identificar los Trámites y OPA´s para la implementación de los Acuerdos de Paz.</t>
  </si>
  <si>
    <t>Actas de Reunión</t>
  </si>
  <si>
    <t>IPAZUD</t>
  </si>
  <si>
    <t>Coordinar con las dependencias correspondientes, Mesas de Trabajo, con el fin de identificar los trámites y otros procedimientos administrativos - OPA´s  relacionados con las metas del Plan Estratégico de Desarrollo.</t>
  </si>
  <si>
    <t>Trámites y OPA's identificados</t>
  </si>
  <si>
    <t>Evaluar conjuntamente con la OQRAC los Trámites que pueden incluirse en los Puntos de Atención de la OQRAC.</t>
  </si>
  <si>
    <t>Trámites incluidos en puntos de atención</t>
  </si>
  <si>
    <t>39 - 41</t>
  </si>
  <si>
    <t>Coordinar con las instancias correspondientes, la divulgación de las mejoras obtenidas por la racionalización de Trámites y OPA´s de la Universidad, y la socialización sobre la importancia de la apropiación e implementación de los mismos.</t>
  </si>
  <si>
    <t>Campañas realizadas</t>
  </si>
  <si>
    <t>3-2 Gobierno Digital (13)</t>
  </si>
  <si>
    <t xml:space="preserve">Efectuar el análisis de Trámites y OPAS en línea de la Universidad que les aplica la caracterización de Usuarios. </t>
  </si>
  <si>
    <t>Documento análisis</t>
  </si>
  <si>
    <t>Realizar el  Informe de Seguimiento</t>
  </si>
  <si>
    <t>Adecuar puntos presenciales destinados a brindar atención al ciudadano, en construcciones y adecuaciones al entorno ya construido, para que todos los ciudadanos, incluyendo aquellos que tengan algún tipo de discapacidad, accedan a los servicios en igualdad de condiciones, con base en el esquema funcional de la NTC 6047.</t>
  </si>
  <si>
    <t>Puntos adecuados</t>
  </si>
  <si>
    <t>292 y 363</t>
  </si>
  <si>
    <t>Propiciar espacios de participación en los que se tenga interacción con los grupos de valor, respecto a las sugerencias para racionalizar algún trámite</t>
  </si>
  <si>
    <t>Trámites racionalizados</t>
  </si>
  <si>
    <t>Alta Dirección
Oficina Asesora de Planeación y Control</t>
  </si>
  <si>
    <t>7, 11, 20, 21, 46, 56</t>
  </si>
  <si>
    <t>Actualizar el procedimiento GSIT-PR-001, Desarrollar Software (Incluyendo los ANS, "Core" modulo de auditoria, optimización, actividades de publicación y/o actualización en la página de ti.udistrital)</t>
  </si>
  <si>
    <t>Procedimientos actualizados y publicados</t>
  </si>
  <si>
    <t>Red de Datos UDNET
RITA
Planestic</t>
  </si>
  <si>
    <t>7, 11, 20, 21, 31</t>
  </si>
  <si>
    <t>Actualizar el procedimiento GSIT-PR-006, Formulación e Implementación de Proyectos de TI (Incluyendo formatos PMI).</t>
  </si>
  <si>
    <t>Revisar y actualizar el PETI de la Universidad.</t>
  </si>
  <si>
    <t>PETI actualizado y publicado</t>
  </si>
  <si>
    <t>Equipo Técnico de GSIT</t>
  </si>
  <si>
    <t>Hacer seguimiento al PETI.</t>
  </si>
  <si>
    <t>Informe de seguimiento</t>
  </si>
  <si>
    <t>Elaborar el formato de Catalogo de Servicios TI.</t>
  </si>
  <si>
    <t>Formato aprobado y publicado</t>
  </si>
  <si>
    <t>Actualizar el Catalogo de Servicios TI.</t>
  </si>
  <si>
    <t>Catalogo actualizado</t>
  </si>
  <si>
    <t>28, 29, 33, 34, 36, 39 - 44, 49, 53, 58</t>
  </si>
  <si>
    <t>Ejecutar el proyecto "Implementación y establecimiento de la gobernanza entre los diferentes servicios de Tecnología de la información".</t>
  </si>
  <si>
    <t>Nivel de madurez de arquitectura empresarial de la UD</t>
  </si>
  <si>
    <t>Unidades relacionadas en el cuestionario</t>
  </si>
  <si>
    <t>Realizar transferencia de conocimiento por parte de los CPS a través de la base de datos de conocimiento de la OAS.</t>
  </si>
  <si>
    <t>Cantidad de temas transferidos</t>
  </si>
  <si>
    <t>Aumentar el nivel de implementación del estándar GEL-XML en los servicios de intercambio de información con otras entidades.</t>
  </si>
  <si>
    <t>Nivel de interoperabilidad</t>
  </si>
  <si>
    <t>Ejecutar lo proyectos planteados en el PETI en la vigencia.</t>
  </si>
  <si>
    <t>Nivel de ejecución de proyectos del PETI</t>
  </si>
  <si>
    <t>Actualizar los servicios de interoperabilidad vigentes con el Estado colombiano.</t>
  </si>
  <si>
    <t>Servicios de interoperabilidad actualizados</t>
  </si>
  <si>
    <t>Actualizar los procedimientos de gestión de solicitudes, incidentes, etc.</t>
  </si>
  <si>
    <t>Realizar el diagnóstico de la implementación del MSPI.</t>
  </si>
  <si>
    <t>Avance del diagnóstico de la implementación del MSPI en un 70%</t>
  </si>
  <si>
    <t>61, 62</t>
  </si>
  <si>
    <t>Realizar borrador de la Política del MSPI.</t>
  </si>
  <si>
    <t>Borrador de la Política del MSPI</t>
  </si>
  <si>
    <t>Actualizar la metodología de referencia para el desarrollo de software y sistemas de información, en la GSIT-PR-001-GUI-001, Guía de Desarrollo de Software.</t>
  </si>
  <si>
    <t>GSIT-PR-001-GUI-001, Guía de Desarrollo de Software actualizada y publicada</t>
  </si>
  <si>
    <t>Planeación Institucional 16</t>
  </si>
  <si>
    <t>Actualizar capacidades institucionales de TI.</t>
  </si>
  <si>
    <t>Capacidades Institucionales de TI</t>
  </si>
  <si>
    <t>Actualizar el modelo maestro de datos de la Universidad.</t>
  </si>
  <si>
    <t>Modelo maestro de datos actualizado</t>
  </si>
  <si>
    <t>Servicio al Ciudadano 33</t>
  </si>
  <si>
    <t>Aprobar y publicar el instructivo de respaldo y recuperación de backup's de base de datos de la infraestructura tecnológica física y en la nube.</t>
  </si>
  <si>
    <t>Instructivo elaborado y publicado</t>
  </si>
  <si>
    <t>Documentar un plan de continuidad de los servicios tecnológicos mediante pruebas y verificaciones acordes a las necesidades de la Universidad.</t>
  </si>
  <si>
    <t>Plan de continuidad de los servicios tecnológicos</t>
  </si>
  <si>
    <t xml:space="preserve">Oficina Asesora de Sistemas </t>
  </si>
  <si>
    <t>Definir la estrategia de divulgación y comunicación de los proyectos TI para mejorar el uso y apropiación de las tecnologías de la información (TI) en la entidad.</t>
  </si>
  <si>
    <t>Estrategia de divulgación y comunicación de los proyectos TI</t>
  </si>
  <si>
    <t>Brindar servicios de almacenamiento, soporte y copias de respaldo de la información alojada en la página web de https://transparencia.udistrital.edu.co/, para mantener la visibilidad y disponibilidad de los datos a la ciudadanía en general.</t>
  </si>
  <si>
    <t>Funcionamiento de la página https://transparencia.udistrital.edu.co/</t>
  </si>
  <si>
    <t>Rediseñar la plantilla web en la cual se dará cumplimiento a la norma NTC 5854, sobre el lineamiento f) Teclado.</t>
  </si>
  <si>
    <t>Navegación en la página web usando el teclado https://www.udistrital.edu.co</t>
  </si>
  <si>
    <t>5, 9</t>
  </si>
  <si>
    <t>Publicar en el portal nacional y en el distrital, de los datos abiertos remitidos por la Secretaría General de la Universidad, y revisados y anonimizados por la Oficina Asesora Jurídica.</t>
  </si>
  <si>
    <t>https://datos.gov.co/browse?q=universidad%20distrital&amp;sortBy=alpha&amp;utf8=%E2%9C%93
http://datosabiertos.bogota.gov.co/organization/universidad-distrital-francisco-jose-de-caldas</t>
  </si>
  <si>
    <t>Secretaría General</t>
  </si>
  <si>
    <t>7, 11</t>
  </si>
  <si>
    <t>Prestar los medios o canales electrónicos que permita a la Universidad llevar a cabo ejercicios de colaboración con terceros y participación de la comunidad.</t>
  </si>
  <si>
    <t>Servicios brindados</t>
  </si>
  <si>
    <t>Dependencias involucradas en los ejercicios de colaboración</t>
  </si>
  <si>
    <t>14, 15</t>
  </si>
  <si>
    <t>Brindar acompañamiento y asesoría para el cumplimiento de los criterios de accesibilidad de los trámites del SUIT.</t>
  </si>
  <si>
    <t>Acta de reuniones</t>
  </si>
  <si>
    <t>32, 69</t>
  </si>
  <si>
    <t>Realizar o recibir transferencias de conocimiento internamente y/o al personal de otras oficinas de la Universidad, que incluya sensibilización y comunicación de las buenas prácticas de seguridad informática.</t>
  </si>
  <si>
    <t>Actas de reunión y planillas de asistencia</t>
  </si>
  <si>
    <t>44, 46</t>
  </si>
  <si>
    <t>Actualizar el procedimiento GSIT-PR-006, Formulación e Implementación de Proyectos de TI, incluyendo estudios de mercado que contemplen el análisis de alternativas de solución y/o tendencias tecnológicas para la adquisición de TI, y ANS.</t>
  </si>
  <si>
    <t>Implementar la mesa de ayuda para el soporte y atención de solicitudes de los usuarios de la Universidad, relacionadas con los servicios de TIC que presta UDNET.</t>
  </si>
  <si>
    <t>Mesa de ayuda en producción a un 30%</t>
  </si>
  <si>
    <t>Definir controles de calidad y seguridad relacionados con servicios tecnológicos de UDNET y los correspondientes indicadores de seguimiento.</t>
  </si>
  <si>
    <t>Control de calidad y seguridad documentado</t>
  </si>
  <si>
    <t>Definir las  diferentes políticas de los servicios de la Red de Datos UDNET, entre ellas, las relacionadas con seguridad informática.</t>
  </si>
  <si>
    <t>Documento de políticas de servicios publicadas</t>
  </si>
  <si>
    <t>Actualizar dentro del levantamiento de los inventarios de activos de información, la identificación de infraestructura crítica de la Red de Datos UDNET.</t>
  </si>
  <si>
    <t>Inventario de activos de información actualizado</t>
  </si>
  <si>
    <t>62, 63</t>
  </si>
  <si>
    <t>Brindar asesoría técnica en los criterios de accesibilidad y usabilidad web para los trámites de la Universidad disponibles en línea y parcialmente en línea.</t>
  </si>
  <si>
    <t>Actas de reunión de asesoría</t>
  </si>
  <si>
    <t>Documentar un plan de continuidad de los servicios tecnológicos de la Red de Datos UDNET.</t>
  </si>
  <si>
    <t>Elaborar el informe de activación de políticas de seguridad para la implementación del Protocolo de Internet versión 6 (IPV6) en la Universidad.</t>
  </si>
  <si>
    <t>Informe de activación de políticas de seguridad elaborado en un 65%</t>
  </si>
  <si>
    <t>Oficina Asesora de Sistemas
RITA
Planestic</t>
  </si>
  <si>
    <t>Elaborar el documento de pruebas de funcionalidad en IPv6 en la Universidad.</t>
  </si>
  <si>
    <t>Documento de pruebas de funcionalidad elaborado en un 65%</t>
  </si>
  <si>
    <t>Coordinar la elaboración del Índice de Información Clasificada y Reservada para publicar los Datos Abiertos de la Institución.</t>
  </si>
  <si>
    <t>Índice de Información Clasificada y Reservada</t>
  </si>
  <si>
    <t>Sección de Actas, Archivo y Microfilmación
Oficina Asesora Jurídica
Oficina Asesora de Sistemas</t>
  </si>
  <si>
    <t>Realizar una mesa de trabajo para actualizar la Matriz de seguimiento de datos abiertos.</t>
  </si>
  <si>
    <t>Matriz de seguimiento de datos abiertos actualizada</t>
  </si>
  <si>
    <t>Dependencias que reportan datos abiertos</t>
  </si>
  <si>
    <t>Coordinar mesas de trabajo para la identificación de los conjuntos de datos abiertos estratégicos.</t>
  </si>
  <si>
    <t>Matriz de datos abiertos estratégicos identificados</t>
  </si>
  <si>
    <t>Informar si se hizo uso de los datos abiertos para desarrollar alguna actividad administrativa o académica.</t>
  </si>
  <si>
    <t>Informe de uso de datos abiertos</t>
  </si>
  <si>
    <t>61, 73 - 75</t>
  </si>
  <si>
    <t>Coordinar y hacer seguimiento a las actividades para el desarrollo de la implementación del Subsistema de Seguridad de la Información.</t>
  </si>
  <si>
    <t>Acta de reuniones trimestrales</t>
  </si>
  <si>
    <t>Recomendar a la División de Recursos Humanos la inclusión del tema de Seguridad de la Información en el Plan de Capacitación 2020.</t>
  </si>
  <si>
    <t>Oficio de solicitud a la División de Recursos Humanos</t>
  </si>
  <si>
    <t>Generar una estrategia de divulgación de la Política de Seguridad de la Información.</t>
  </si>
  <si>
    <t>Estrategia de divulgación realizada</t>
  </si>
  <si>
    <t xml:space="preserve">45 (Cierre de Brechas), 244 (Recomendación FURAG) </t>
  </si>
  <si>
    <t xml:space="preserve">Actualizar el Plan de Gestión Integral de Residuos Peligrosos, en el cual se incluye el manejo de los Residuos de Aparatos Eléctricos y Electrónicos RAEE’s. </t>
  </si>
  <si>
    <t>Plan de Gestión Integral de Residuos Peligrosos.</t>
  </si>
  <si>
    <t>Subsistema de Gestión Ambiental</t>
  </si>
  <si>
    <t xml:space="preserve">Publicar en la Página Web del Sistema de Gestión Ambiental, el Plan de Gestión Integral de Residuos Peligrosos, en el cual se incluye el manejo de los Residuos de Aparatos Eléctricos y Electrónicos RAEE’s. </t>
  </si>
  <si>
    <t>Plan de Gestión Integral de Residuos Peligrosos publicado en la página web del Sistema de Gestión Ambiental.</t>
  </si>
  <si>
    <t>Documentar un procedimiento con las actividades internas que se deben realizar para la gestión integral de RAEE´s y la responsabilidad de cada una de las dependencias que intervienen en el proceso.</t>
  </si>
  <si>
    <t xml:space="preserve">Procedimiento elaborado. </t>
  </si>
  <si>
    <t>Formular los lineamientos ambientales para el uso de bienes con material reciclado en la Universidad.</t>
  </si>
  <si>
    <t>Documento de lineamientos ambientales.</t>
  </si>
  <si>
    <t>Realizar una reunión con la dependencia encargada de la Gestión Documental, para socializar la Política Ambiental de la Universidad Distrital Francisco José de Caldas y los lineamientos ambientales que podrían incluir en sus procesos de contractuales.</t>
  </si>
  <si>
    <t>Reunión</t>
  </si>
  <si>
    <t xml:space="preserve">Continuar con el uso del correo electrónico y demás medios magnéticos para emitir comunicaciones e informes requeridos por los diferentes entes internos y externos así como el uso de la firma digital, de acuerdo con lo establecido en el Plan de Austeridad del Gasto. </t>
  </si>
  <si>
    <t>Plan de austeridad del gasto</t>
  </si>
  <si>
    <t>Incluir dentro del plan de capacitación Institucional PIC,  cursos dirigidos al desarrollo de competencias requeridas en TI.</t>
  </si>
  <si>
    <t>Cursos en Tecnologías de la información.</t>
  </si>
  <si>
    <t>Realizar periódicamente ejercicios al personal de la entidad incluyendo campañas de phishing, smishing, entre otros, y realizar concientización, educación y formación.</t>
  </si>
  <si>
    <t>Ejercicios de concientización y sensibilización realizados</t>
  </si>
  <si>
    <t>Gestionar y hacer seguimiento a la implementación de la estrategia de divulgación de la Política de Seguridad de la Información.</t>
  </si>
  <si>
    <t>Dependencias involucradas en la estrategia</t>
  </si>
  <si>
    <t>Documentar procedimientos de seguridad y privacidad de la información, y aprobarlos mediante el comité de gestión y desempeño institucional.</t>
  </si>
  <si>
    <t>Grupo de procedimientos identificados y documentados</t>
  </si>
  <si>
    <t>Oficina Asesora de Sistemas
Red de Datos UDNET</t>
  </si>
  <si>
    <t>Destinar recursos económicos y humanos que satisfagan las necesidades de seguridad de la información de la entidad.</t>
  </si>
  <si>
    <t>Equipo de trabajo contratado y dedicado a seguridad de la información</t>
  </si>
  <si>
    <t>Realizar convenios o acuerdos de intercambio de información en temas de seguridad digital, con el fin de fortalecer las capacidades en la materia.</t>
  </si>
  <si>
    <t>Convenio o acuerdo de intercambio de información formalizado</t>
  </si>
  <si>
    <t>Realizar concientización trimestralmente en temas de seguridad de la información de manera frecuente y periódica, específicas para cada uno de los distintos roles dentro de la Universidad.</t>
  </si>
  <si>
    <t xml:space="preserve">Correos electrónicos masivos informativos
Publicaciones en el portal web </t>
  </si>
  <si>
    <t>Elaborar y aprobar índice de información clasificada y reservada.</t>
  </si>
  <si>
    <t>Índice de información clasificada y reservada aprobado</t>
  </si>
  <si>
    <t>Oficina Asesora Jurídica</t>
  </si>
  <si>
    <t>52, 59</t>
  </si>
  <si>
    <t>Registrar la provisión de los Procesos Judiciales de acuerdo al porcentaje de probabilidad de fallo en contra de la universidad, y se concilia con la información cargada por la oficina jurídica de la Universidad en el SIPROJ.</t>
  </si>
  <si>
    <t xml:space="preserve">Registro sistema contable Siigo </t>
  </si>
  <si>
    <t>Estudiar la viabilidad  en sesión ordinaria, de designar un secretario técnico del  comité de conciliación, que sea abogado funcionario de planta con dedicación exclusiva.</t>
  </si>
  <si>
    <t>Acta de Comité de Conciliación</t>
  </si>
  <si>
    <t>Acto Administrativo</t>
  </si>
  <si>
    <t>7, 23, 28, 32, 40, 41, 45, 46, 48, 72, 73. 74, 75, 78, 79, 80, 82, 83, 84, 85, 86</t>
  </si>
  <si>
    <t>Presentar para aprobación ante el comité de conciliación, documento que contenga las políticas de defensa judicial y la actualización de la política de prevención del daño antijurídico.</t>
  </si>
  <si>
    <t>informe, acta del comité de conciliación</t>
  </si>
  <si>
    <t>Correo Electrónico-Actas de Comité de Conciliación</t>
  </si>
  <si>
    <t>Presentar para su aprobación ante el comité de conciliación, modelo de estudios previos, con los perfiles a contratar para la vigencia 2022,  de los abogados externos que desarrollarán  las actividades de defensa judicial en favor de los intereses de la universidad.</t>
  </si>
  <si>
    <t>Elaborar, socializar y publicar  documento que contenga los criterios de procedencia y rechazo de las solicitudes de conciliación.</t>
  </si>
  <si>
    <t>Documento-correo electrónico</t>
  </si>
  <si>
    <t>Implementar el art. 13 y 14 de la Resolución 208 del 7 de junio de 2019, que hacen referencia a la suscripción de las actas y la metodología de las sesiones.</t>
  </si>
  <si>
    <t>Actas de Comité de Conciliación</t>
  </si>
  <si>
    <t>Proyectar oficio a los abogados externos requiriéndoles celeridad en las solicitudes de conciliación provenientes de entidades públicas.</t>
  </si>
  <si>
    <t>Oficio y correo electrónico</t>
  </si>
  <si>
    <t>Presentar de manera semestral al comité de conciliación, informe de los abogados externos sobre el estado actual de los procesos judiciales a su cargo.</t>
  </si>
  <si>
    <t>Elaborar y enviar el plan de acción correspondiente al comité de conciliación de la Universidad, a la oficina asesora de planeación y control, el cual se encuentra armonizado con el plan de acción de la oficina jurídica.</t>
  </si>
  <si>
    <t>Matriz plan de acción, correo electrónico</t>
  </si>
  <si>
    <t>Revisar trimestralmente el plan de acción del comité de conciliación y verificar el cumplimiento de los indicadores de gestión, el cual se encuentra armonizado con el plan de acción de la oficina jurídica-Establecer para la próxima vigencia en el plan de acción de la oficina jurídica.</t>
  </si>
  <si>
    <t>Incluir en el plan de acción anual de la próxima vigencia, las actividades específicas para la medición de la eficiencia y eficacia de la conciliación.</t>
  </si>
  <si>
    <t>Implementar las tablas de retención documental, en lo atinente a la gestión documental de la defensa judicial.</t>
  </si>
  <si>
    <t>Archivo Gestión Judicial-SIPROJ</t>
  </si>
  <si>
    <t>Revisar el procedimiento interno de asignación de la carga procesal a los abogados a cargo de la defensa judicial de la Universidad.</t>
  </si>
  <si>
    <t>Oficio-formato-Procedimiento SIGUD</t>
  </si>
  <si>
    <t>Solicitar a la División de Recursos Humanos, que se evalúe la viabilidad de incluir en el plan anual de capacitaciones, las actualizaciones normativas en lo que se refiere a las competencias de actuación en los procesos orales y en general de defensa judicial.</t>
  </si>
  <si>
    <t>Oficio de solicitud</t>
  </si>
  <si>
    <t>36, 38</t>
  </si>
  <si>
    <t>Revisar el procedimiento de defensa judicial respecto de los roles y funciones de la gestión documental.</t>
  </si>
  <si>
    <t>Revisar el procedimiento de defensa judicial respecto del trámite para los prestamos y consultas de documentos que forman parte de las pruebas.</t>
  </si>
  <si>
    <t>Revisar los procesos y procedimientos asociados a la defensa judicial, y actualizarlo si es del caso.</t>
  </si>
  <si>
    <t>42, 66</t>
  </si>
  <si>
    <t>Proyectar oficio a los abogados externos, recordándoles la obligación de ejercer la representación judicial en favor de los intereses de la Universidad, surtiendo todas las etapas y actuaciones procesales en cada caso asignado.</t>
  </si>
  <si>
    <t>Informe-Acta de Comité de Conciliación</t>
  </si>
  <si>
    <t>51, 67</t>
  </si>
  <si>
    <t>Preparar informe semestral que contenga el reporte de las sentencias, laudos arbitrales y conciliaciones, con el fin de medir el éxito procesal.</t>
  </si>
  <si>
    <t>Proyectar oficio a los abogados externos, para que se incluya en la elaboración de las fichas técnicas en el aplicativo SIPROJ, un capitulo de estudio de herramientas de costo beneficio de la conciliación.</t>
  </si>
  <si>
    <t>Oficio</t>
  </si>
  <si>
    <t>Proyectar oficio a la División Financiera para que obedezca si es del caso los parámetros fijados en los decretos  2469 de 2015 y 1342 de 2016 que reglamentan los pagos desde el Decreto único del sector hacienda y crédito público.</t>
  </si>
  <si>
    <t>Proyectar oficio a la Sección de contabilidad con el fin de que realice el seguimiento y evaluación del estado contable de los créditos judiciales.</t>
  </si>
  <si>
    <t>Proyectar semestralmente reporte de  las acciones de repetición  al Coordinador de los agentes del Ministerio Público ante la Jurisdicción en lo Contencioso Administrativo.</t>
  </si>
  <si>
    <t>Proyectar semestralmente al Coordinador de los agentes del Ministerio Público ante la Jurisdicción en lo Contencioso Administrativo, informe de  las decisiones del comité de conciliación respecto de no instaurar acción de repetición anexando los soportes correspondientes.</t>
  </si>
  <si>
    <t>Preparar informe semestral que contenga el reporte de las sentencias,  con el fin de medir el éxito procesal en repetición en recuperación.</t>
  </si>
  <si>
    <t>Hacer uso de las bases de datos de los ciudadanos, grupos de valor y grupos de interés con el objetivo de incentivar la participación en la evaluación de la prestación del servicio.</t>
  </si>
  <si>
    <t xml:space="preserve">Realizar el seguimiento, Control y Evaluación a la implementación del sistema de Indicadores </t>
  </si>
  <si>
    <t>Publicar en las paginas web institucionales los informes de seguimiento y evaluación</t>
  </si>
  <si>
    <t>2, 3, 8</t>
  </si>
  <si>
    <t>Orientar, asesorar y acompañar a los Líderes y Gestores de Procesos y sus equipos de trabajo en la implementación del Sistema de Indicadores, para la medición, revisión, reporte y análisis de resultados para la toma de decisiones.</t>
  </si>
  <si>
    <t>Procesos que han implementado el Sistema de Indicadores</t>
  </si>
  <si>
    <t>9 -12,</t>
  </si>
  <si>
    <t>Generar un informe consolidado de seguimiento y evaluación, que usen como base los resultados de los indicadores reportados por cada uno de los Procesos y dependencias.</t>
  </si>
  <si>
    <t>Informes semestrales de seguimiento y evaluación / Cuadros de reporte</t>
  </si>
  <si>
    <t>Realizar seguimiento a los datos reportados en los Indicadores.</t>
  </si>
  <si>
    <t>Informe de validación de reporte de indicadores</t>
  </si>
  <si>
    <t>15 - 19</t>
  </si>
  <si>
    <t>Realizar acompañamiento en la construcción de acciones de mejora por Proceso con base en los resultados de los diferentes ejercicios de seguimiento y evaluación de la Universidad.</t>
  </si>
  <si>
    <t>Informe de acciones de mejora consolidado</t>
  </si>
  <si>
    <t>20, 21</t>
  </si>
  <si>
    <t>Presentar  al Comité Institucional de Gestión y Desempeño - CIGD para lo de su competencia, un Informe con base en los resultados de los diferentes ejercicios de seguimiento y evaluación realizados, que contenga las acciones de mejora planteadas de los Procesos.</t>
  </si>
  <si>
    <t>Acta de sesión del CIGD</t>
  </si>
  <si>
    <t>Trasladar la unidad de correspondencia bajo la administración de la dependencia encargada del Subsistema Interno de Gestión Documental y Archivo de la Universidad, en cumplimiento con el Decreto 828 de 2018, Artículo 4.</t>
  </si>
  <si>
    <t>Unidad de correspondencia bajo la administración de la dependencia encargada del SIGA-UD</t>
  </si>
  <si>
    <t>Sección de Actas, Archivo y Microfilmación</t>
  </si>
  <si>
    <t>Nueva</t>
  </si>
  <si>
    <t xml:space="preserve">Rectoría </t>
  </si>
  <si>
    <t>Sección de Actas, Archivo y Microfilmación
Oficina Asesora de Sistemas 
Planes TIC</t>
  </si>
  <si>
    <t xml:space="preserve">
Definir los lineamientos para la producción de documentos electrónicos desde la creación y diseño de formatos, atendiendo las directrices de imagen institucional y su reproducción en diferentes medios.
</t>
  </si>
  <si>
    <t>Programa de Gestión de Documentos Electrónicos - Lineamientos de Producción de documentos electrónicos de archivo.</t>
  </si>
  <si>
    <t>Elaborar las Tablas de Valoración Documental.</t>
  </si>
  <si>
    <t>Tablas de Valoración Documental Convalidadas</t>
  </si>
  <si>
    <t>Aplicar las Tablas de Retención Documental en el Archivo central (Depósitos de archivo ubicados en sede Bosa y sede Aduanilla de Paiba) hasta la el alistamiento para su disposición final.</t>
  </si>
  <si>
    <t>1 Inventario documental en Formato FUID para conservación total
1 Inventario documental para eliminación en estado natural
1 Inventario documental para selección en estado natural</t>
  </si>
  <si>
    <t>N/A</t>
  </si>
  <si>
    <t>Levantar el inventario documental en estado natural, aplicando los procesos técnicos archivísticos de organización y almacenamiento de documentación en cuatro (4) dependencias de la Universidad.</t>
  </si>
  <si>
    <t>Inventarios documentales en estado natural de las cuatro (4) dependencias intervenidas.</t>
  </si>
  <si>
    <t>Dependencias académicas y administrativas</t>
  </si>
  <si>
    <t>Elaborar el cronograma de transferencias documentales para la vigencia 2022 y 2023</t>
  </si>
  <si>
    <t>Documento transferencias documentales.</t>
  </si>
  <si>
    <t>Documento Plan de Conservación Documental.</t>
  </si>
  <si>
    <t>Plan de cierre de brechas MIPG 2019-2021</t>
  </si>
  <si>
    <t>Documento Plan de  Preservación Digital a Largo Plazo.</t>
  </si>
  <si>
    <t>Instrumento archivístico Tablas de Control de Acceso aprobado.</t>
  </si>
  <si>
    <t>Elaborar el Reglamento de Gestión Documental y Archivo donde contemple en un capítulo el acceso a los documentos.</t>
  </si>
  <si>
    <t>Reglamento de Gestión Documental y Archivo.</t>
  </si>
  <si>
    <t>Elaborar el programa de capacitación en gestión documental para las vigencias 2022 - 2023 el cual deberá ser incluido en el Plan Institucional de Capacitación vigencias 2022 - 2023.</t>
  </si>
  <si>
    <t>Programa de Capacitación en gestión documental.</t>
  </si>
  <si>
    <t>Adquirir el Sistema de Gestión de Documentos Electrónicos de Archivo para la Universidad Distrital Francisco José de Caldas.</t>
  </si>
  <si>
    <t>SGDEA adquirido</t>
  </si>
  <si>
    <t xml:space="preserve">Elaborar un documento mediante el cual se realice la entrega del archivo por culminación de obligaciones contractuales </t>
  </si>
  <si>
    <t>Documento</t>
  </si>
  <si>
    <t>Elaborar un documento mediante el cual se realice la entrega del archivo por desvinculación o traslado del servidor público.</t>
  </si>
  <si>
    <t>Link de acceso a los procesos contractuales en la sección de transparencia</t>
  </si>
  <si>
    <t>265, 366</t>
  </si>
  <si>
    <t>Consejo Superior Universitario
Secretaría General</t>
  </si>
  <si>
    <t>33, 7-1 Control Interno (12 - 14, 85 - 87)</t>
  </si>
  <si>
    <t>Informar a la Alta Dirección  sobre la planificación y avance de la implementación del MIPG.</t>
  </si>
  <si>
    <t>Acta de reunión CIGD donde se evidencie la socialización de los informes de monitoreo</t>
  </si>
  <si>
    <t>Mejorar la accesibilidad a discapacitados en diferentes sedes de la Universidad.</t>
  </si>
  <si>
    <t>Oficina Asesora de Planeación y Control (Desarrollo Físico)</t>
  </si>
  <si>
    <t>25, 46</t>
  </si>
  <si>
    <t>Revisar y actualizar el procedimiento PEI-PR-014, Comunicaciones Oficiales.</t>
  </si>
  <si>
    <t>Elaborar y publicar el Informe Anual de Rendición de Cuentas en la pagina web.</t>
  </si>
  <si>
    <t>67, 68</t>
  </si>
  <si>
    <t>Elaborar, aprobar y publicar una encuesta de satisfacción de la información publicada de los Índices de Transparencia y Acceso a la Información, en la pagina Web de Transparencia</t>
  </si>
  <si>
    <t>Encuesta publicada</t>
  </si>
  <si>
    <t>39 - 45</t>
  </si>
  <si>
    <t xml:space="preserve">Procedimiento </t>
  </si>
  <si>
    <t>mipg: 88
furag: 34 (SC)</t>
  </si>
  <si>
    <t>Asesorarse en temas de grupos étnicos para mejora de la accesibilidad de los usuarios a los trámites y servicios de la entidad.</t>
  </si>
  <si>
    <t>mipg: 88
furag: 341</t>
  </si>
  <si>
    <t>Tener capacidad en la línea de atención telefónica, el PBX o conmutador de la entidad para grabar llamadas de etnias y otros grupos de valor que hablen en otras lenguas o idiomas diferentes al castellano para su posterior traducción.</t>
  </si>
  <si>
    <t>Funcionalidad habilitada para realizar grabación a llamadas</t>
  </si>
  <si>
    <t>Realizar una reunión con las dependencias que intervienen en el Proyecto de implementación de las características de accesibilidad ACACIA, NEES, PlanesticUD y Red de Datos UDNET con el fin de  brindar accesibilidad  a la población con discapacidad (ej. videos con lenguaje de señas o con subtítulos)</t>
  </si>
  <si>
    <t xml:space="preserve">93, 95, 96, 97 </t>
  </si>
  <si>
    <t>34, 35</t>
  </si>
  <si>
    <t xml:space="preserve">Realizar un estudio de las situaciones que se presentan, en razón a la falta de transferencia de conocimientos, con ocasión a las situaciones administrativas que se dan en la universidad, como traslados, renuncias, encargos, que tenga como resultado la identificación de las fallas y el  impacto que han tenido en la ejecución de los procesos de la Universidad. </t>
  </si>
  <si>
    <t>Documento con estudio</t>
  </si>
  <si>
    <t>Identificar los riesgos de conflictos de interés que pueden presentarse en la gestión del talento humano para la gestión preventiva de los mismos y la incorporación de mecanismos de control.</t>
  </si>
  <si>
    <t>Mapa de riesgos del proceso Gestión y Desarrollo del Talento Humano con riesgos de conflictos de intereses identificados e incluidos</t>
  </si>
  <si>
    <t>Incluir dentro del  plan de integridad, actividades de socialización del código de integridad  del servidor público, dirigidas a la Alta Dirección.</t>
  </si>
  <si>
    <t>Plan de integridad con actividades de socialización del código de Integridad para la Alta Dirección</t>
  </si>
  <si>
    <t>Alta Dirección</t>
  </si>
  <si>
    <t>Elaborar informes mensuales de ejecución presupuestal y contractual.</t>
  </si>
  <si>
    <t>Informes y alertas tempranas de ejecución presupuestal y contractual</t>
  </si>
  <si>
    <t>Oficina Asesora de Planeación y Control
Vicerrectoría Administrativa y Financiera</t>
  </si>
  <si>
    <t>15, 19, 20</t>
  </si>
  <si>
    <t>Informes de monitoreo cuatrimestral al Plan MIPG 2022</t>
  </si>
  <si>
    <t xml:space="preserve">39 - 48, 64 - 67, 88, 109 - 111, </t>
  </si>
  <si>
    <t>Monitorear cuatrimestralmente el Mapa Integral de Riesgos de los Procesos del Modelo de Operación de la Universidad.</t>
  </si>
  <si>
    <t>Informes de monitoreo cuatrimestrales al Mapa Integral de Riesgos</t>
  </si>
  <si>
    <t>68 - 71, 114</t>
  </si>
  <si>
    <t>Monitorear semestralmente el Cuadro de mando de Indicadores.</t>
  </si>
  <si>
    <t>Informes semestrales de monitoreo del Cuadro de mando de Indicadores</t>
  </si>
  <si>
    <t>92, 112</t>
  </si>
  <si>
    <t>Realizar la evaluación de la implementación del Subsistema de Control Interno para la alta dirección.</t>
  </si>
  <si>
    <t>Informe de estado de implementación del SCI</t>
  </si>
  <si>
    <t>Informar a la alta dirección sobre la planificación y avances de la etapa de implementación y fortalecimiento continuo del modelo.</t>
  </si>
  <si>
    <t>Acta de reunión Comité Coordinador de Control Interno</t>
  </si>
  <si>
    <t>Presentar Informe de Monitoreo de Riesgos al Comité Coordinador de Control Interno.</t>
  </si>
  <si>
    <t>Acta de reunión del CCCI donde se socialice el informe</t>
  </si>
  <si>
    <t>1 6 21</t>
  </si>
  <si>
    <t>Realizar seguimientos a la adopción y divulgación del Código de Integridad construido por la División de Recursos Humanos y el aporte de todos los servidores de la entidad.</t>
  </si>
  <si>
    <t>Informes de auditoría y seguimientos</t>
  </si>
  <si>
    <t>Ejecutar seguimientos a   las reuniones realizadas  por parte del  Comité Institucional de Coordinación de Control Interno.</t>
  </si>
  <si>
    <t xml:space="preserve">Informes </t>
  </si>
  <si>
    <t>Comité Coordinador de Control Interno</t>
  </si>
  <si>
    <t>Elaborar seguimiento a los actos administrativos y normativos que genera la alta dirección para evaluar el compromiso y responsabilidades a todos los niveles para el cumplimiento de los  objetivos institucionales.</t>
  </si>
  <si>
    <t xml:space="preserve">Realizar seguimiento al plan estratégico  del área de  talento humano, con todos los componentes definidos y rutas determinadas por el MIPG. </t>
  </si>
  <si>
    <t>Realizar   seguimiento al programa de capacitaciones dadas al equipo encargado de MIPG/MECI,  sobre la administración de Riesgos y del Control  frente a la debilidades identificadas.</t>
  </si>
  <si>
    <t>Elaborar seguimiento a los mapas de riesgos de todos los procesos de la entidad.</t>
  </si>
  <si>
    <t xml:space="preserve">Informe </t>
  </si>
  <si>
    <t xml:space="preserve">Programar y ejecutar el seguimiento a la revisión  y actualización del manual de funciones realizado por los responsables. </t>
  </si>
  <si>
    <t>Ejecutar seguimiento semestral a el Plan Estratégico de Talento Humano   diseñado por la entidad.</t>
  </si>
  <si>
    <t xml:space="preserve">Programar la realización de capacitaciones a los funcionarios de la oficina de  control interno en el  diseño y efectividad de los controles. </t>
  </si>
  <si>
    <t>Diploma o Certificado</t>
  </si>
  <si>
    <t>Presentar Informe  Mensual  al  Consejo Superior Universitario (CSU) de todas las actividades de la Oficina Asesora de Control Interno.</t>
  </si>
  <si>
    <t>Informe Ejecutivo Mensual al CSU</t>
  </si>
  <si>
    <t>Elaborar seguimiento y actualización a los mapas de riesgos a partir de todos los procesos de la entidad y la identificación  de riesgo.</t>
  </si>
  <si>
    <t>Realizar el plan anual de auditorias y seguimientos teniendo en cuenta los riesgos negativos o de mayor impacto identificado en la matriz de riesgo de la entidad.</t>
  </si>
  <si>
    <t>Plan Anual de Auditorias-PAA vigencia</t>
  </si>
  <si>
    <t>31, 32 y 33</t>
  </si>
  <si>
    <t>Elaborar seguimientos / auditorias y evaluar la  aplicación de  la Política de Administración de Riesgo adoptada por parte  de  la Universidad.</t>
  </si>
  <si>
    <t>34 y 35</t>
  </si>
  <si>
    <t>Analizar y evaluar con base en la gestión del riesgo, los informes de Auditorias y Seguimientos en las reuniones del CCCI.</t>
  </si>
  <si>
    <t>Actas de Reunión CCCI</t>
  </si>
  <si>
    <t>72 y 118</t>
  </si>
  <si>
    <t>Realizar  Seguimiento  del Mapa de Riesgos Institucional , sus indicadores y controles.</t>
  </si>
  <si>
    <t>Informe de Seguimiento</t>
  </si>
  <si>
    <t>73, 74 y 76 93, 94, 95, 99, 102, 103, 104, 105, 117 y 119</t>
  </si>
  <si>
    <t>Evaluar las Auditorías internas y/o Seguimientos  de acuerdo al PAA vigencia 2022</t>
  </si>
  <si>
    <t>Ejecutar auditorías internas y seguimientos semestrales a la implementación de gobierno TI.</t>
  </si>
  <si>
    <t>informes</t>
  </si>
  <si>
    <t>77 y 79</t>
  </si>
  <si>
    <t>Realizar seguimientos y  evaluar periódicamente las prácticas de confiabilidad e integridad de la información de la  Universidad.</t>
  </si>
  <si>
    <t>78 y 80</t>
  </si>
  <si>
    <t>Identificar mediante seguimientos las fortalezas y debilidades del  Correo Institucional  y proporcionar información respecto a la
integridad, exactitud y calidad de la comunicación en relación con las necesidades de la alta dirección.</t>
  </si>
  <si>
    <t xml:space="preserve">Realizar seguimientos y evaluar periódicamente las prácticas de confiabilidad e integridad de la información de la  Universidad. Evaluar  y asegurar que entre los procesos fluya la comunicación relevante con los grupos de valor externos. </t>
  </si>
  <si>
    <t>96, 98</t>
  </si>
  <si>
    <t>Analizar, evaluar y divulgar los aspectos de comunicación e información por fortalecer, encontrados en los informes de Auditorias y Seguimientos  a la primera y segunda línea de defensa.</t>
  </si>
  <si>
    <t>97 101</t>
  </si>
  <si>
    <t>Identificar y hacer seguimientos a las autoevaluaciones y evaluaciones independientes para el logro de las metas y objetivos institucionales.</t>
  </si>
  <si>
    <t>Diseñar y cumplir con  el plan anual de auditorias  basados en la política de administración del riesgo.</t>
  </si>
  <si>
    <t>Revisar y analizar en reuniones de Comité Coordinador de Control Interno  las evaluaciones de la gestión del riesgo dadas por la segunda línea.</t>
  </si>
  <si>
    <t>Realizar y evaluar el seguimiento a los planes de capacitaciones en conocimientos y competencias a los funcionarios o servidores responsables  (segunda y tercera línea de defensa).</t>
  </si>
  <si>
    <t>Acta Comité de Capacitaciones</t>
  </si>
  <si>
    <t>Revisar y Aprobar por parte del  Comité Coordinador de Control Interno,   el Plan Anual de Auditorias,  propuesto por la OACI.</t>
  </si>
  <si>
    <t>Realizar el plan anual de auditorias y seguimientos teniendo en cuenta los riesgos negativos o de mayor impacto identificado en el mapa de riesgo de la entidad.</t>
  </si>
  <si>
    <t>Elaborar informes  sobre las deficiencias de los controles, dentro de la evaluación a la gestión del riesgo que hacen los jefes de planeación, líderes de otros sistemas de gestión o comités de riesgos.</t>
  </si>
  <si>
    <t>Efectuar y verificar el seguimiento a los riesgos de los contratos e informar las alertas a que haya lugar por parte de los supervisores e interventores, dentro del rol que ejercen en el esquema de líneas de defensa establecido por la entidad.</t>
  </si>
  <si>
    <t>Informes de Seguimiento</t>
  </si>
  <si>
    <t xml:space="preserve">Efectuar y verificar el Cumplimiento de  las políticas y lineamientos (por parte de los líderes de los programas, proyectos, o procesos de la entidad en coordinación con sus equipos de trabajo) para generar y comunicar la información que facilite las acciones de control de la entidad. </t>
  </si>
  <si>
    <t>Fomentar la generación de acciones para apoyar la segunda línea de defensa frente al seguimiento del riesgo, por parte del comité institucional de coordinación de control interno.</t>
  </si>
  <si>
    <t>Fortalecer el Comité Institucional de Coordinación de control interno en términos de sus funciones y periodicidad de reunión, por parte de la alta dirección.</t>
  </si>
  <si>
    <t>Realizar seguimiento, por parte del Jefe de Control Interno o quien haga sus veces, a la apropiación de los valores y principios del servicio público, por parte de los servidores públicos.</t>
  </si>
  <si>
    <t>Realizar verificación que se lleve a cabo por parte de la alta dirección, actividades de gestión de riesgos de acuerdo con el ámbito de sus competencias.</t>
  </si>
  <si>
    <t>Realizar seguimiento y evaluación desde la oficina de control interno o quien sus veces, al cumplimiento de las estrategias de talento humano implementadas por la entidad.</t>
  </si>
  <si>
    <t xml:space="preserve">Realizar verificación que se lleve a cabo por parte del representante legal de la entidad, que las acciones de mejora respondan a las observaciones de los entes de control y los seguimientos efectuados por la entidad. </t>
  </si>
  <si>
    <t>Plan de Mejora Vigencia</t>
  </si>
  <si>
    <t xml:space="preserve">Realizar verificación que se lleve a cabo por parte del representante legal de la entidad que las acciones de mejora se realicen por los responsables en el tiempo programado. </t>
  </si>
  <si>
    <t>Determinar y Verificar que el Plan Anual de Auditoría - PAA, contemple auditorías al modelo de seguridad y privacidad de la información (MSPI).</t>
  </si>
  <si>
    <t>Informe de Auditoría</t>
  </si>
  <si>
    <t>Determinar y Verificar que el Plan Anual de Auditoría - PAA, contemple auditorías de accesibilidad web, conforme a la norma técnica NTC 5854.</t>
  </si>
  <si>
    <t>Determinar y Verificar que el Plan Anual de Auditoría - PAA, contemple auditorías de gestión conforme a la norma técnica NTC 6047 de infraestructura.</t>
  </si>
  <si>
    <t>Realizar verificación que la autoridad y responsabilidad asignada a los diferentes servidores permita el flujo de información y el logro de los objetivos de la entidad, por parte de la alta dirección.</t>
  </si>
  <si>
    <t>Realizar Informe de Estado de Implementación del MIPG y verificar la incorporación de las nuevas políticas: Compras y Contratación Pública, Mejora Normativa y Gestión de la Información Estadística; de acuerdo al Manual Operativo de MIPG, versión 4 de marzo de 2021 - DAFP.</t>
  </si>
  <si>
    <t>Verificar la efectividad de las políticas, lineamientos y estrategias en materia de talento humano adoptadas por  por parte de la alta dirección de la Universidad.</t>
  </si>
  <si>
    <t>137, 139</t>
  </si>
  <si>
    <t>Reiterar ante la Secretaría General la solicitud de contratación de la actualización del Normograma de la UDFJC</t>
  </si>
  <si>
    <t>Solicitud de contratación de la actualización del Normograma de la UDFJC</t>
  </si>
  <si>
    <t>Organización del archivo a cargo de la Oficina Asesora Jurídica</t>
  </si>
  <si>
    <t>Archivo de la Oficina Asesora Jurídica debidamente organizado</t>
  </si>
  <si>
    <t>Coordinación de Seguridad y Salud en el Trabajo</t>
  </si>
  <si>
    <t>Oficina Asesora de Planeación y Control
Oficina Asesora de Control Interno</t>
  </si>
  <si>
    <t>Vicerrectoría Administrativa y Financiera
Dirección de Bienestar Institucional</t>
  </si>
  <si>
    <t>Vicerrectoría Administrativa y Financiera
Oficina Asesora de Sistemas
Oficina Asesora Jurídica
Oficina Asesora de Planeación y Control</t>
  </si>
  <si>
    <t>Oficina Asesora de Planeación
Rectoría
Vicerrectorías</t>
  </si>
  <si>
    <t>Sección de Presupuesto
Sección de Contabilidad
División de Recursos Financieros</t>
  </si>
  <si>
    <t>División de Recursos Físicos</t>
  </si>
  <si>
    <t>Oficina Asesora de Planeación y Control
Oficina Asesora de Sistemas</t>
  </si>
  <si>
    <t>Oficina Asesora de Planeación y Control
Áreas Misionales y de Apoyo a la Gestión</t>
  </si>
  <si>
    <t>Red de Datos UDNET
Planestic
RITA</t>
  </si>
  <si>
    <t>Área de Almacén e Inventarios</t>
  </si>
  <si>
    <t>Sección de Contabilidad</t>
  </si>
  <si>
    <t>Comité de Conciliación</t>
  </si>
  <si>
    <t>Equipo Técnico SIGAUD
Comité Institucional de Gestión y Desempeño</t>
  </si>
  <si>
    <t>Oficina Asesora de Planeación y Control
Sección de Actas, Archivo y Microfilmación</t>
  </si>
  <si>
    <t>Comité de Gestión y Desempeño</t>
  </si>
  <si>
    <t>Política MIPG</t>
  </si>
  <si>
    <t>Recopilar, organizar y dejar fácilmente accesible en el archivo digital de la División, los actos administrativos de creación o modificación de planta de personal.</t>
  </si>
  <si>
    <t>Diseñar y documentar el procedimiento para la elaboración, publicación, seguimiento y evaluación del Plan Estratégico del Talento Humano.</t>
  </si>
  <si>
    <t>Revisar y actualizar el tablero de indicadores del proceso "Gestión y Desarrollo del Talento Humano"</t>
  </si>
  <si>
    <t>Elaborar el diagnóstico de necesidades del Plan de Bienestar Laboral, Estímulos e  Incentivos, con base en un instrumento de recolección de información aplicado a los servidores de la Universidad.</t>
  </si>
  <si>
    <t>Incluir en el plan de capacitación temas  relacionados con la gestión de conflictos dirigidos a los directivos de la Universidad</t>
  </si>
  <si>
    <t>Definir actividades concretas que mejoren la apropiación del código de integridad de la Universidad</t>
  </si>
  <si>
    <t>Informe con análisis de resultados</t>
  </si>
  <si>
    <t>Política de Integridad</t>
  </si>
  <si>
    <t>Servidores con conocimientos en el rol que desempeña la Universidad, en la estructura de la Administración Pública</t>
  </si>
  <si>
    <t>Definir y articular la estructura de los informes que sirvan como insumos para la toma de decisiones. (Informe de gestión, Informe de seguimiento al PAA, Informe de seguimiento a proyectos (POAI), Informe de seguimiento PI, PED y los demás requeridos).</t>
  </si>
  <si>
    <t xml:space="preserve">Realizar y evaluar mediante auditorías y seguimientos, la gestión y consolidación realizada por los responsables de los Planes y proyectos  </t>
  </si>
  <si>
    <t>Oficina Asesora de Planeación y Control
División de Recursos Físicos</t>
  </si>
  <si>
    <t xml:space="preserve">Sección de Contabilidad </t>
  </si>
  <si>
    <t>Idexud, División de Recursos Humanos, Sección de Tesorería, Sección de Almacén, Oficina Asesora Jurídica</t>
  </si>
  <si>
    <t>Adelantar la actualización  del Manual de Funciones teniendo en cuenta los perfiles de empleos requeridos con base a la misión, los planes, programas y proyectos de la Universidad, y de acuerdo al Decreto 815 de 2018.</t>
  </si>
  <si>
    <t>Continuar con los Seguimientos a los Informes periódicos de la Oficina de Quejas, Reclamos y Atención al ciudadano, según Acuerdo  del CSU 005 de 2002.</t>
  </si>
  <si>
    <t>Continuar con la elaboración y presentación del Informe anual para la rendición de cuentas del periodo anterior, respecto de la gestión presupuestal, contractual y demás actividades a cargo de la Vicerrectoría Administrativa y Financiera.</t>
  </si>
  <si>
    <t>Informe de rendición de cuentas con gestión presupuestal, contractual y demás actividades a cargo de la Vicerrectoría Administrativa y Financiera</t>
  </si>
  <si>
    <t>Documentación del Proceso de Servicio al Ciudadano.</t>
  </si>
  <si>
    <t>Realizar conjuntamente con la División de Recursos Físicos y la  Oficina Asesora de Planeación y Control un autodiagnóstico de espacios físicos que identifiquen las necesidades de los ciudadanos y la comunidad universitaria que incluyan las personas en situación de discapacidad.</t>
  </si>
  <si>
    <t>Informe de Autodiagnóstico</t>
  </si>
  <si>
    <t>Asesorarse en temas de discapacidad psicosocial (mental) o intelectual (cognitiva) para mejora de la accesibilidad de los usuarios a los trámites y servicios de la entidad y Asesorarse en temas de discapacidad visual para mejora de la accesibilidad de los usuarios a los trámites y servicios de la entidad, con el fin de garantizar la atención accesible a personas con capacidades especiales.</t>
  </si>
  <si>
    <t>Realizar y actualizar la información institucional tal como: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 
de manera física en cada una de las sedes y facultades de la Universidad.</t>
  </si>
  <si>
    <t>Expedir los actos administrativos correspondientes que cumplan con la normatividad para efecto de pqrs cerradas por desistimiento tácito.</t>
  </si>
  <si>
    <t>Adecuar el canal telefónico de la entidad, para garantizar la atención de personas con discapacidad, adultos mayores, niños, etnias y otros grupos de valor.
Incluir un menú interactivo con opciones para la atención de personas con discapacidad en la línea de atención a la ciudadanía: 3238340.</t>
  </si>
  <si>
    <t xml:space="preserve">Menú interactivo </t>
  </si>
  <si>
    <t>1, 2, 3, 4 y 5 (Cierre de Brechas); 
25, 214, 260 (Recomendaciones del FURAG)</t>
  </si>
  <si>
    <t>Realizar y evaluar los Informes de seguimiento a los procesos en lo pertinente a política de participación ciudadana implementada en la entidad para la construcción del Plan de Participación</t>
  </si>
  <si>
    <t xml:space="preserve">Elaborar una guía o procedimiento que abarque todo lo relacionado a la rendición de cuentas y que incluya: cronograma, priorización de mecanismos de socialización en todas las fases del proceso, informe de evaluación del ejercicio, tener en cuenta la caracterización de los grupos de valor a partir de los temas a presentar, definición y aprobación estrategia por el CIGD, análisis ejercicios anteriores, difusión masiva del informe de Rendición de Cuentas, elaboración de piezas gráficas, informe de evaluación de la Estrategia de Rendición de Cuentas con consolidado de las observaciones, propuestas y recomendaciones ciudadanas y de servidores públicos, </t>
  </si>
  <si>
    <t>Realizar mesas de trabajo con los Líderes y Gestores de los Procesos correspondientes, con el fin de formular la Estrategia de Racionalización de Trámites, aprobarla y registrarla en el SUIT.</t>
  </si>
  <si>
    <t>Plan de continuidad de los servicios tecnológicos brindados por la Red</t>
  </si>
  <si>
    <t>Unidades académicas y administrativas de la universidad</t>
  </si>
  <si>
    <t>Ejecutar la decisión que tomen los miembros del comité de conciliación respecto de la designación del secretario técnico</t>
  </si>
  <si>
    <t>Revisar una vez por año en sesión ordinaria el reglamento actual del comité de conciliación, con el fin de realizar por parte de los miembros, las observaciones pertinentes en cuanto a normatividad vigente aplicable, modificaciones y/o aclaraciones a las que haya lugar</t>
  </si>
  <si>
    <t>Análisis de Encuestas de percepción de prestación del servicio</t>
  </si>
  <si>
    <t>Establecer una estrategia para incorporar el uso de tecnologías de la comunicación y la información para mejorar los repositorios de información y el proceso general de archivo.</t>
  </si>
  <si>
    <t xml:space="preserve">Estrategia de incorporación de TICS </t>
  </si>
  <si>
    <t>Elaborar, aprobar, publicar y divulgar el Plan de Conservación Documental.</t>
  </si>
  <si>
    <t>Elaborar, aprobar, publicar y divulgar el Plan de Preservación Digital a Largo Plazo.</t>
  </si>
  <si>
    <t>Elaborar, probar, publicar y divulgar las Tablas de Control de Acceso.</t>
  </si>
  <si>
    <t>Publicar en la sección transparencia de la pagina web de la Universidad Distrital Francisco José de Caldas los procesos contractuales  realizados a través de Convocatorias Publicas, Bolsa Mercantil, Subasta Inversa, Colombia Compra Eficiente, ordenes de servicio a través de contratación directa.</t>
  </si>
  <si>
    <t>Presentar ante el CSU la propuesta de Política de Comunicaciones de la UD.</t>
  </si>
  <si>
    <t>1 Borrador Política de Comunicaciones
1 Acta de reunión del CSU</t>
  </si>
  <si>
    <t>Informe de accesibilidad física de las Sedes de la Universidad</t>
  </si>
  <si>
    <t>Sugerir a la OAS y demás dependencias competentes desarrollen mínimo el 90% de los tramites completamente en línea de la Universidad Distrital.</t>
  </si>
  <si>
    <t>Acta de reunión</t>
  </si>
  <si>
    <t xml:space="preserve">Solicitar a la División de Recursos Humanos, incluir en el PIC 2022 capacitación a los servidores públicos sobre el ejercicio de la función pública y su responsabilidad con la ciudadanía </t>
  </si>
  <si>
    <t>Solicitud de Capacitación</t>
  </si>
  <si>
    <t>Solicitar al Comité Institucional la aprobación e implementación del plan participación ciudadana.</t>
  </si>
  <si>
    <t>Desarrollar el procedimiento de seguimiento y actualización de información publica en el Portal de Transparencia y Acceso a la Información Ley 1712 de 2014 (https://transparencia.udistrital.edu.co/) .</t>
  </si>
  <si>
    <t>Certificado de Capacitación</t>
  </si>
  <si>
    <t>Solicitar a la División de Recursos Humanos, incluir en el PIC 2022 capacitación a los servidores públicos sobre la importancia de transparencia y acceso a la información.</t>
  </si>
  <si>
    <t>Realizar monitoreo a la ejecución del Plan de Mejoramiento MIPG 2022.</t>
  </si>
  <si>
    <t>Realizar y 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</si>
  <si>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t>Realizar verificación que se lleve a cabo por parte del representante legal de la entidad que las acciones de mejora sean efectivas y contribuyan al logro de los resultados.</t>
  </si>
  <si>
    <t>Atención de solicitudes (solicitudes resueltas / solicitudes recibidas)</t>
  </si>
  <si>
    <t>Acumulativo (cumplimiento de actividades, elaboración de documentos)</t>
  </si>
  <si>
    <t>Cumplimiento (criterios cumplidos / criterios establecidos)</t>
  </si>
  <si>
    <t>Consejo Superior Universitario
División de Recursos Humanos
Oficina Asesora Jurídica
Secretaría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</si>
</sst>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sz val="11"/>
      <color theme="1"/>
      <name val="Calibri"/>
      <family val="2"/>
      <scheme val="minor"/>
    </font>
    <font>
      <b/>
      <sz val="11"/>
      <color theme="1"/>
      <name val="Calibri"/>
      <family val="2"/>
      <scheme val="minor"/>
    </font>
    <font>
      <b/>
      <sz val="12"/>
      <color theme="0"/>
      <name val="Calibri "/>
    </font>
    <font>
      <sz val="12"/>
      <color theme="1"/>
      <name val="Calibri"/>
      <family val="2"/>
      <scheme val="minor"/>
    </font>
    <font>
      <b/>
      <sz val="12"/>
      <name val="Calibri"/>
      <family val="2"/>
      <scheme val="minor"/>
    </font>
    <font>
      <sz val="10"/>
      <name val="Calibri"/>
      <family val="2"/>
      <scheme val="minor"/>
    </font>
    <font>
      <sz val="12"/>
      <name val="Calibri"/>
      <family val="2"/>
      <scheme val="minor"/>
    </font>
    <font>
      <b/>
      <sz val="12"/>
      <color theme="1"/>
      <name val="Calibri"/>
      <family val="2"/>
      <scheme val="minor"/>
    </font>
    <font>
      <b/>
      <sz val="12"/>
      <color theme="0"/>
      <name val="Calibri"/>
      <family val="2"/>
      <scheme val="minor"/>
    </font>
    <font>
      <b/>
      <sz val="9"/>
      <color indexed="81"/>
      <name val="Tahoma"/>
      <family val="2"/>
    </font>
    <font>
      <sz val="11"/>
      <name val="Calibri"/>
      <family val="2"/>
      <scheme val="minor"/>
    </font>
    <font>
      <sz val="11"/>
      <color theme="1"/>
      <name val="Calibri "/>
    </font>
    <font>
      <sz val="11"/>
      <color rgb="FF000000"/>
      <name val="Calibri "/>
    </font>
    <font>
      <sz val="11"/>
      <color theme="1"/>
      <name val="Calibri"/>
      <family val="2"/>
    </font>
    <font>
      <sz val="11"/>
      <name val="Calibri"/>
      <family val="2"/>
      <charset val="1"/>
    </font>
    <font>
      <sz val="12"/>
      <color theme="1"/>
      <name val="Calibri"/>
      <family val="2"/>
    </font>
  </fonts>
  <fills count="8">
    <fill>
      <patternFill patternType="none"/>
    </fill>
    <fill>
      <patternFill patternType="gray125"/>
    </fill>
    <fill>
      <patternFill patternType="solid">
        <fgColor theme="5"/>
        <bgColor indexed="64"/>
      </patternFill>
    </fill>
    <fill>
      <patternFill patternType="solid">
        <fgColor rgb="FF0070C0"/>
        <bgColor indexed="64"/>
      </patternFill>
    </fill>
    <fill>
      <patternFill patternType="solid">
        <fgColor theme="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92">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4" fillId="4" borderId="0" xfId="0" applyFont="1" applyFill="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4" borderId="0" xfId="0" applyFont="1" applyFill="1" applyAlignment="1" applyProtection="1">
      <alignment horizontal="justify" vertical="center" wrapText="1"/>
      <protection locked="0"/>
    </xf>
    <xf numFmtId="0" fontId="4" fillId="5" borderId="2" xfId="0" applyFont="1" applyFill="1" applyBorder="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7" borderId="3" xfId="0" applyFont="1" applyFill="1" applyBorder="1" applyAlignment="1" applyProtection="1">
      <alignment horizontal="justify" vertical="center" wrapText="1"/>
      <protection locked="0"/>
    </xf>
    <xf numFmtId="0" fontId="4" fillId="5" borderId="3" xfId="0" applyFont="1" applyFill="1" applyBorder="1" applyAlignment="1" applyProtection="1">
      <alignment horizontal="justify" vertical="center" wrapText="1"/>
      <protection locked="0"/>
    </xf>
    <xf numFmtId="0" fontId="4" fillId="5" borderId="14" xfId="0" applyFont="1" applyFill="1" applyBorder="1" applyAlignment="1" applyProtection="1">
      <alignment horizontal="justify" vertical="center" wrapText="1"/>
      <protection locked="0"/>
    </xf>
    <xf numFmtId="1" fontId="4" fillId="4" borderId="0" xfId="0" applyNumberFormat="1" applyFont="1" applyFill="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4" fillId="4" borderId="0" xfId="0" applyFont="1" applyFill="1" applyAlignment="1" applyProtection="1">
      <alignment horizontal="center" vertical="center" wrapText="1"/>
    </xf>
    <xf numFmtId="0" fontId="8" fillId="4" borderId="0" xfId="0" applyFont="1" applyFill="1" applyAlignment="1" applyProtection="1">
      <alignment horizontal="center" vertical="center" wrapText="1"/>
    </xf>
    <xf numFmtId="0" fontId="4" fillId="0" borderId="0" xfId="0" applyFont="1" applyAlignment="1" applyProtection="1">
      <alignment horizontal="center" vertical="center" wrapText="1"/>
    </xf>
    <xf numFmtId="9" fontId="4" fillId="7" borderId="3" xfId="1" applyFont="1" applyFill="1" applyBorder="1" applyAlignment="1" applyProtection="1">
      <alignment horizontal="center" vertical="center" wrapText="1"/>
    </xf>
    <xf numFmtId="9" fontId="4" fillId="5" borderId="3" xfId="1" applyFont="1" applyFill="1" applyBorder="1" applyAlignment="1" applyProtection="1">
      <alignment horizontal="center" vertical="center" wrapText="1"/>
    </xf>
    <xf numFmtId="9" fontId="4" fillId="5" borderId="3" xfId="1" applyFont="1" applyFill="1" applyBorder="1" applyAlignment="1" applyProtection="1">
      <alignment horizontal="center" vertical="center" wrapText="1"/>
      <protection locked="0"/>
    </xf>
    <xf numFmtId="0" fontId="5" fillId="4" borderId="0" xfId="0" applyFont="1" applyFill="1" applyBorder="1" applyAlignment="1" applyProtection="1">
      <alignment vertical="center" wrapText="1"/>
    </xf>
    <xf numFmtId="0" fontId="7" fillId="4" borderId="0" xfId="0" applyFont="1" applyFill="1" applyBorder="1" applyAlignment="1" applyProtection="1">
      <alignment vertical="center" wrapText="1"/>
    </xf>
    <xf numFmtId="0" fontId="4" fillId="4" borderId="0" xfId="0" applyNumberFormat="1" applyFont="1" applyFill="1" applyAlignment="1" applyProtection="1">
      <alignment horizontal="justify" vertical="center" wrapText="1"/>
      <protection locked="0"/>
    </xf>
    <xf numFmtId="0" fontId="0" fillId="5" borderId="0" xfId="0" applyFill="1" applyAlignment="1">
      <alignment horizontal="center" vertical="center" wrapText="1"/>
    </xf>
    <xf numFmtId="0" fontId="0" fillId="5" borderId="0" xfId="0" applyFont="1" applyFill="1" applyAlignment="1">
      <alignment horizontal="center" vertical="center" wrapText="1"/>
    </xf>
    <xf numFmtId="0" fontId="3" fillId="2" borderId="26" xfId="0" applyFont="1" applyFill="1" applyBorder="1" applyAlignment="1" applyProtection="1">
      <alignment horizontal="center" vertical="center" wrapText="1"/>
    </xf>
    <xf numFmtId="9" fontId="4" fillId="7" borderId="15" xfId="1" applyFont="1" applyFill="1" applyBorder="1" applyAlignment="1" applyProtection="1">
      <alignment horizontal="center" vertical="center" wrapText="1"/>
    </xf>
    <xf numFmtId="0" fontId="4" fillId="7" borderId="15" xfId="0" applyFont="1" applyFill="1" applyBorder="1" applyAlignment="1" applyProtection="1">
      <alignment horizontal="justify" vertical="center" wrapText="1"/>
      <protection locked="0"/>
    </xf>
    <xf numFmtId="9" fontId="4" fillId="5" borderId="15" xfId="1" applyFont="1" applyFill="1" applyBorder="1" applyAlignment="1" applyProtection="1">
      <alignment horizontal="center" vertical="center" wrapText="1"/>
    </xf>
    <xf numFmtId="0" fontId="4" fillId="5" borderId="15" xfId="0" applyFont="1" applyFill="1" applyBorder="1" applyAlignment="1" applyProtection="1">
      <alignment horizontal="justify" vertical="center" wrapText="1"/>
      <protection locked="0"/>
    </xf>
    <xf numFmtId="9" fontId="4" fillId="5" borderId="15" xfId="1" applyFont="1" applyFill="1" applyBorder="1" applyAlignment="1" applyProtection="1">
      <alignment horizontal="center" vertical="center" wrapText="1"/>
      <protection locked="0"/>
    </xf>
    <xf numFmtId="0" fontId="4" fillId="5" borderId="16" xfId="0" applyFont="1" applyFill="1" applyBorder="1" applyAlignment="1" applyProtection="1">
      <alignment horizontal="justify" vertical="center" wrapText="1"/>
      <protection locked="0"/>
    </xf>
    <xf numFmtId="9" fontId="4" fillId="7" borderId="28" xfId="1" applyFont="1" applyFill="1" applyBorder="1" applyAlignment="1" applyProtection="1">
      <alignment horizontal="center" vertical="center" wrapText="1"/>
    </xf>
    <xf numFmtId="0" fontId="4" fillId="7" borderId="28" xfId="0" applyFont="1" applyFill="1" applyBorder="1" applyAlignment="1" applyProtection="1">
      <alignment horizontal="justify" vertical="center" wrapText="1"/>
      <protection locked="0"/>
    </xf>
    <xf numFmtId="9" fontId="4" fillId="5" borderId="28" xfId="1" applyFont="1" applyFill="1" applyBorder="1" applyAlignment="1" applyProtection="1">
      <alignment horizontal="center" vertical="center" wrapText="1"/>
    </xf>
    <xf numFmtId="0" fontId="4" fillId="5" borderId="28" xfId="0" applyFont="1" applyFill="1" applyBorder="1" applyAlignment="1" applyProtection="1">
      <alignment horizontal="justify" vertical="center" wrapText="1"/>
      <protection locked="0"/>
    </xf>
    <xf numFmtId="9" fontId="4" fillId="5" borderId="28" xfId="1" applyFont="1" applyFill="1" applyBorder="1" applyAlignment="1" applyProtection="1">
      <alignment horizontal="center" vertical="center" wrapText="1"/>
      <protection locked="0"/>
    </xf>
    <xf numFmtId="0" fontId="4" fillId="5" borderId="29" xfId="0" applyFont="1" applyFill="1" applyBorder="1" applyAlignment="1" applyProtection="1">
      <alignment horizontal="justify" vertical="center" wrapText="1"/>
      <protection locked="0"/>
    </xf>
    <xf numFmtId="9" fontId="4" fillId="7" borderId="1" xfId="1" applyFont="1" applyFill="1" applyBorder="1" applyAlignment="1" applyProtection="1">
      <alignment horizontal="center" vertical="center" wrapText="1"/>
    </xf>
    <xf numFmtId="0" fontId="4" fillId="7" borderId="1" xfId="0" applyFont="1" applyFill="1" applyBorder="1" applyAlignment="1" applyProtection="1">
      <alignment horizontal="justify" vertical="center" wrapText="1"/>
      <protection locked="0"/>
    </xf>
    <xf numFmtId="9" fontId="4" fillId="5" borderId="1" xfId="1" applyFont="1" applyFill="1" applyBorder="1" applyAlignment="1" applyProtection="1">
      <alignment horizontal="center" vertical="center" wrapText="1"/>
    </xf>
    <xf numFmtId="0" fontId="4" fillId="5" borderId="1" xfId="0" applyFont="1" applyFill="1" applyBorder="1" applyAlignment="1" applyProtection="1">
      <alignment horizontal="justify" vertical="center" wrapText="1"/>
      <protection locked="0"/>
    </xf>
    <xf numFmtId="9" fontId="4" fillId="5" borderId="1" xfId="1" applyFont="1" applyFill="1" applyBorder="1" applyAlignment="1" applyProtection="1">
      <alignment horizontal="center" vertical="center" wrapText="1"/>
      <protection locked="0"/>
    </xf>
    <xf numFmtId="0" fontId="0" fillId="4" borderId="24" xfId="0"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0" fontId="0" fillId="4" borderId="25" xfId="0"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6" borderId="17" xfId="0" applyFont="1" applyFill="1" applyBorder="1" applyAlignment="1" applyProtection="1">
      <alignment horizontal="center" vertical="center" wrapText="1"/>
    </xf>
    <xf numFmtId="0" fontId="3" fillId="6" borderId="32" xfId="0" applyFont="1" applyFill="1" applyBorder="1" applyAlignment="1" applyProtection="1">
      <alignment horizontal="center" vertical="center" wrapText="1"/>
    </xf>
    <xf numFmtId="9" fontId="4" fillId="5" borderId="33" xfId="1" applyFont="1" applyFill="1" applyBorder="1" applyAlignment="1" applyProtection="1">
      <alignment horizontal="justify" vertical="center" wrapText="1"/>
      <protection locked="0"/>
    </xf>
    <xf numFmtId="9" fontId="4" fillId="5" borderId="10" xfId="1" applyFont="1" applyFill="1" applyBorder="1" applyAlignment="1" applyProtection="1">
      <alignment horizontal="justify" vertical="center" wrapText="1"/>
      <protection locked="0"/>
    </xf>
    <xf numFmtId="9" fontId="4" fillId="5" borderId="34" xfId="1" applyFont="1" applyFill="1" applyBorder="1" applyAlignment="1" applyProtection="1">
      <alignment horizontal="justify" vertical="center" wrapText="1"/>
      <protection locked="0"/>
    </xf>
    <xf numFmtId="9" fontId="4" fillId="5" borderId="25" xfId="1" applyFont="1" applyFill="1" applyBorder="1" applyAlignment="1" applyProtection="1">
      <alignment horizontal="justify" vertical="center" wrapText="1"/>
      <protection locked="0"/>
    </xf>
    <xf numFmtId="164" fontId="4" fillId="7" borderId="7" xfId="0" applyNumberFormat="1" applyFont="1" applyFill="1" applyBorder="1" applyAlignment="1" applyProtection="1">
      <alignment horizontal="center" vertical="center" wrapText="1"/>
      <protection locked="0"/>
    </xf>
    <xf numFmtId="164" fontId="4" fillId="7" borderId="8" xfId="0" applyNumberFormat="1" applyFont="1" applyFill="1" applyBorder="1" applyAlignment="1" applyProtection="1">
      <alignment horizontal="center" vertical="center" wrapText="1"/>
      <protection locked="0"/>
    </xf>
    <xf numFmtId="164" fontId="4" fillId="7" borderId="1" xfId="0" applyNumberFormat="1" applyFont="1" applyFill="1" applyBorder="1" applyAlignment="1" applyProtection="1">
      <alignment horizontal="center" vertical="center" wrapText="1"/>
      <protection locked="0"/>
    </xf>
    <xf numFmtId="164" fontId="4" fillId="7" borderId="3" xfId="0" applyNumberFormat="1" applyFont="1" applyFill="1" applyBorder="1" applyAlignment="1" applyProtection="1">
      <alignment horizontal="center" vertical="center" wrapText="1"/>
      <protection locked="0"/>
    </xf>
    <xf numFmtId="164" fontId="4" fillId="7" borderId="30" xfId="0" applyNumberFormat="1" applyFont="1" applyFill="1" applyBorder="1" applyAlignment="1" applyProtection="1">
      <alignment horizontal="center" vertical="center" wrapText="1"/>
      <protection locked="0"/>
    </xf>
    <xf numFmtId="164" fontId="4" fillId="7" borderId="15" xfId="0" applyNumberFormat="1" applyFont="1" applyFill="1" applyBorder="1" applyAlignment="1" applyProtection="1">
      <alignment horizontal="center" vertical="center" wrapText="1"/>
      <protection locked="0"/>
    </xf>
    <xf numFmtId="164" fontId="4" fillId="5" borderId="1" xfId="0" applyNumberFormat="1" applyFont="1" applyFill="1" applyBorder="1" applyAlignment="1" applyProtection="1">
      <alignment horizontal="center" vertical="center" wrapText="1"/>
      <protection locked="0"/>
    </xf>
    <xf numFmtId="164" fontId="4" fillId="5" borderId="3" xfId="0" applyNumberFormat="1" applyFont="1" applyFill="1" applyBorder="1" applyAlignment="1" applyProtection="1">
      <alignment horizontal="center" vertical="center" wrapText="1"/>
      <protection locked="0"/>
    </xf>
    <xf numFmtId="164" fontId="4" fillId="5" borderId="15" xfId="0" applyNumberFormat="1" applyFont="1" applyFill="1" applyBorder="1" applyAlignment="1" applyProtection="1">
      <alignment horizontal="center" vertical="center" wrapText="1"/>
      <protection locked="0"/>
    </xf>
    <xf numFmtId="0" fontId="8" fillId="0" borderId="8" xfId="0" applyFont="1" applyBorder="1" applyAlignment="1" applyProtection="1">
      <alignment horizontal="center" vertical="center" wrapText="1"/>
    </xf>
    <xf numFmtId="0" fontId="4" fillId="0" borderId="1" xfId="0" applyFont="1" applyBorder="1" applyAlignment="1" applyProtection="1">
      <alignment horizontal="justify" vertical="center" wrapText="1"/>
    </xf>
    <xf numFmtId="0" fontId="4" fillId="0" borderId="1" xfId="0" applyNumberFormat="1"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4" fillId="0" borderId="3" xfId="0" applyFont="1" applyBorder="1" applyAlignment="1" applyProtection="1">
      <alignment horizontal="justify" vertical="center" wrapText="1"/>
    </xf>
    <xf numFmtId="0" fontId="4" fillId="0" borderId="3" xfId="0" applyFont="1" applyFill="1" applyBorder="1" applyAlignment="1" applyProtection="1">
      <alignment horizontal="justify" vertical="center" wrapText="1"/>
    </xf>
    <xf numFmtId="9" fontId="4" fillId="0" borderId="3" xfId="0" applyNumberFormat="1" applyFont="1" applyFill="1" applyBorder="1" applyAlignment="1" applyProtection="1">
      <alignment horizontal="center" vertical="center" wrapText="1"/>
    </xf>
    <xf numFmtId="9" fontId="4" fillId="0" borderId="3" xfId="0" applyNumberFormat="1" applyFont="1" applyBorder="1" applyAlignment="1" applyProtection="1">
      <alignment horizontal="justify" vertical="center" wrapText="1"/>
    </xf>
    <xf numFmtId="0" fontId="4" fillId="0" borderId="3" xfId="0" applyFont="1" applyFill="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4" fillId="0" borderId="15" xfId="0" applyFont="1" applyBorder="1" applyAlignment="1" applyProtection="1">
      <alignment horizontal="justify" vertical="center" wrapText="1"/>
    </xf>
    <xf numFmtId="0" fontId="4" fillId="0" borderId="15" xfId="0" applyFont="1" applyFill="1" applyBorder="1" applyAlignment="1" applyProtection="1">
      <alignment horizontal="justify" vertical="center" wrapText="1"/>
    </xf>
    <xf numFmtId="9" fontId="4" fillId="0" borderId="15"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1" fontId="4" fillId="0" borderId="3" xfId="0" applyNumberFormat="1" applyFont="1" applyFill="1" applyBorder="1" applyAlignment="1" applyProtection="1">
      <alignment horizontal="center" vertical="center" wrapText="1"/>
    </xf>
    <xf numFmtId="0" fontId="4" fillId="0" borderId="3" xfId="0" applyNumberFormat="1" applyFont="1" applyBorder="1" applyAlignment="1" applyProtection="1">
      <alignment horizontal="center" vertical="center" wrapText="1"/>
    </xf>
    <xf numFmtId="0" fontId="4" fillId="0" borderId="15" xfId="0" applyNumberFormat="1" applyFont="1" applyBorder="1" applyAlignment="1" applyProtection="1">
      <alignment horizontal="center" vertical="center" wrapText="1"/>
    </xf>
    <xf numFmtId="9" fontId="4" fillId="0" borderId="3" xfId="1" applyFont="1" applyBorder="1" applyAlignment="1" applyProtection="1">
      <alignment horizontal="center" vertical="center" wrapText="1"/>
    </xf>
    <xf numFmtId="0" fontId="4" fillId="0" borderId="31" xfId="0" applyFont="1" applyBorder="1" applyAlignment="1" applyProtection="1">
      <alignment horizontal="justify" vertical="center" wrapText="1"/>
    </xf>
    <xf numFmtId="0" fontId="4" fillId="0" borderId="1" xfId="0" applyFont="1" applyFill="1" applyBorder="1" applyAlignment="1" applyProtection="1">
      <alignment vertical="center" wrapText="1"/>
    </xf>
    <xf numFmtId="0" fontId="11"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9" fontId="4" fillId="0" borderId="1" xfId="1" applyFont="1" applyBorder="1" applyAlignment="1" applyProtection="1">
      <alignment horizontal="center" vertical="center" wrapText="1"/>
    </xf>
    <xf numFmtId="0" fontId="4" fillId="5" borderId="3" xfId="0" applyFont="1" applyFill="1" applyBorder="1" applyAlignment="1" applyProtection="1">
      <alignment horizontal="justify" vertical="center" wrapText="1"/>
    </xf>
    <xf numFmtId="9" fontId="4" fillId="0" borderId="3" xfId="1" applyFont="1" applyFill="1" applyBorder="1" applyAlignment="1" applyProtection="1">
      <alignment horizontal="center" vertical="center" wrapText="1"/>
    </xf>
    <xf numFmtId="9" fontId="4" fillId="0" borderId="3" xfId="0" applyNumberFormat="1" applyFont="1" applyFill="1" applyBorder="1" applyAlignment="1" applyProtection="1">
      <alignment horizontal="justify" vertical="center" wrapText="1"/>
    </xf>
    <xf numFmtId="0" fontId="4" fillId="0" borderId="3" xfId="0" applyFont="1" applyBorder="1" applyAlignment="1" applyProtection="1">
      <alignment horizontal="center" vertical="center" wrapText="1"/>
    </xf>
    <xf numFmtId="1" fontId="4" fillId="0" borderId="3" xfId="0" applyNumberFormat="1"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7" fillId="0" borderId="3" xfId="0" applyFont="1" applyBorder="1" applyAlignment="1" applyProtection="1">
      <alignment horizontal="justify" vertical="center" wrapText="1"/>
    </xf>
    <xf numFmtId="0" fontId="7" fillId="0" borderId="3" xfId="0" applyFont="1" applyBorder="1" applyAlignment="1" applyProtection="1">
      <alignment horizontal="center" vertical="center" wrapText="1"/>
    </xf>
    <xf numFmtId="0" fontId="12" fillId="0" borderId="3" xfId="0" applyFont="1" applyBorder="1" applyAlignment="1" applyProtection="1">
      <alignment horizontal="justify" vertical="center" wrapText="1"/>
    </xf>
    <xf numFmtId="9" fontId="4" fillId="0" borderId="3" xfId="0" applyNumberFormat="1" applyFont="1" applyBorder="1" applyAlignment="1" applyProtection="1">
      <alignment horizontal="center" vertical="center" wrapText="1"/>
    </xf>
    <xf numFmtId="0" fontId="13" fillId="0" borderId="3" xfId="0" applyFont="1" applyBorder="1" applyAlignment="1" applyProtection="1">
      <alignment horizontal="justify" vertical="center" wrapText="1"/>
    </xf>
    <xf numFmtId="0" fontId="14" fillId="0" borderId="3" xfId="0" applyFont="1" applyBorder="1" applyAlignment="1" applyProtection="1">
      <alignment horizontal="left" vertical="center" wrapText="1"/>
    </xf>
    <xf numFmtId="0" fontId="14" fillId="0" borderId="15" xfId="0" applyFont="1" applyBorder="1" applyAlignment="1" applyProtection="1">
      <alignment vertical="center" wrapText="1"/>
    </xf>
    <xf numFmtId="0" fontId="14" fillId="0" borderId="1" xfId="0" applyFont="1" applyBorder="1" applyAlignment="1" applyProtection="1">
      <alignment horizontal="justify" vertical="center" wrapText="1"/>
    </xf>
    <xf numFmtId="0" fontId="15" fillId="0" borderId="3" xfId="0" applyFont="1" applyBorder="1" applyAlignment="1" applyProtection="1">
      <alignment horizontal="justify" vertical="center" wrapText="1"/>
    </xf>
    <xf numFmtId="0" fontId="4" fillId="4" borderId="3" xfId="0" applyFont="1" applyFill="1" applyBorder="1" applyAlignment="1" applyProtection="1">
      <alignment horizontal="justify" vertical="center" wrapText="1"/>
    </xf>
    <xf numFmtId="0" fontId="14" fillId="0" borderId="3" xfId="0" applyFont="1" applyBorder="1" applyAlignment="1" applyProtection="1">
      <alignment horizontal="justify" vertical="center" wrapText="1"/>
    </xf>
    <xf numFmtId="14" fontId="4" fillId="0" borderId="3" xfId="0" applyNumberFormat="1" applyFont="1" applyBorder="1" applyAlignment="1" applyProtection="1">
      <alignment horizontal="justify" vertical="center" wrapText="1"/>
    </xf>
    <xf numFmtId="0" fontId="4" fillId="4" borderId="3" xfId="0" applyFont="1" applyFill="1" applyBorder="1" applyAlignment="1" applyProtection="1">
      <alignment horizontal="justify" vertical="top" wrapText="1"/>
    </xf>
    <xf numFmtId="0" fontId="4" fillId="4" borderId="3" xfId="0" applyFont="1" applyFill="1" applyBorder="1" applyAlignment="1" applyProtection="1">
      <alignment horizontal="center" vertical="center" wrapText="1"/>
    </xf>
    <xf numFmtId="0" fontId="0" fillId="4" borderId="3" xfId="0" applyFill="1" applyBorder="1" applyAlignment="1" applyProtection="1">
      <alignment horizontal="justify" vertical="center" wrapText="1"/>
    </xf>
    <xf numFmtId="0" fontId="16" fillId="0" borderId="3" xfId="0" applyFont="1" applyBorder="1" applyAlignment="1" applyProtection="1">
      <alignment horizontal="left" vertical="center" wrapText="1"/>
    </xf>
    <xf numFmtId="0" fontId="7" fillId="4" borderId="3" xfId="0" applyFont="1" applyFill="1" applyBorder="1" applyAlignment="1" applyProtection="1">
      <alignment horizontal="center" vertical="center" wrapText="1"/>
    </xf>
    <xf numFmtId="0" fontId="14" fillId="0" borderId="3" xfId="0" applyFont="1" applyBorder="1" applyAlignment="1" applyProtection="1">
      <alignment vertical="center" wrapText="1"/>
    </xf>
    <xf numFmtId="9" fontId="4" fillId="0" borderId="15" xfId="0" applyNumberFormat="1" applyFont="1" applyBorder="1" applyAlignment="1" applyProtection="1">
      <alignment horizontal="center" vertical="center" wrapText="1"/>
    </xf>
    <xf numFmtId="164" fontId="4" fillId="7" borderId="8" xfId="0" applyNumberFormat="1" applyFont="1" applyFill="1" applyBorder="1" applyAlignment="1" applyProtection="1">
      <alignment horizontal="center" vertical="center" wrapText="1"/>
    </xf>
    <xf numFmtId="164" fontId="4" fillId="5" borderId="1" xfId="0" applyNumberFormat="1" applyFont="1" applyFill="1" applyBorder="1" applyAlignment="1" applyProtection="1">
      <alignment horizontal="center" vertical="center" wrapText="1"/>
    </xf>
    <xf numFmtId="164" fontId="4" fillId="7" borderId="1" xfId="0" applyNumberFormat="1" applyFont="1" applyFill="1" applyBorder="1" applyAlignment="1" applyProtection="1">
      <alignment horizontal="center" vertical="center" wrapText="1"/>
    </xf>
    <xf numFmtId="164" fontId="4" fillId="7" borderId="7" xfId="0" applyNumberFormat="1" applyFont="1" applyFill="1" applyBorder="1" applyAlignment="1" applyProtection="1">
      <alignment horizontal="center" vertical="center" wrapText="1"/>
    </xf>
    <xf numFmtId="164" fontId="4" fillId="5" borderId="3" xfId="0" applyNumberFormat="1" applyFont="1" applyFill="1" applyBorder="1" applyAlignment="1" applyProtection="1">
      <alignment horizontal="center" vertical="center" wrapText="1"/>
    </xf>
    <xf numFmtId="164" fontId="4" fillId="7" borderId="3" xfId="0" applyNumberFormat="1" applyFont="1" applyFill="1" applyBorder="1" applyAlignment="1" applyProtection="1">
      <alignment horizontal="center" vertical="center" wrapText="1"/>
    </xf>
    <xf numFmtId="9" fontId="4" fillId="5" borderId="9" xfId="1" applyFont="1" applyFill="1" applyBorder="1" applyAlignment="1" applyProtection="1">
      <alignment horizontal="center" vertical="center" wrapText="1"/>
      <protection locked="0"/>
    </xf>
    <xf numFmtId="0" fontId="8" fillId="0" borderId="35" xfId="0" applyFont="1" applyBorder="1" applyAlignment="1" applyProtection="1">
      <alignment horizontal="center" vertical="center" wrapText="1"/>
    </xf>
    <xf numFmtId="0" fontId="4" fillId="0" borderId="28" xfId="0" applyFont="1" applyBorder="1" applyAlignment="1" applyProtection="1">
      <alignment horizontal="justify" vertical="center" wrapText="1"/>
    </xf>
    <xf numFmtId="0" fontId="4" fillId="0" borderId="28" xfId="0" applyFont="1" applyFill="1" applyBorder="1" applyAlignment="1" applyProtection="1">
      <alignment horizontal="justify" vertical="center" wrapText="1"/>
    </xf>
    <xf numFmtId="0" fontId="4" fillId="0" borderId="28" xfId="0" applyFont="1" applyFill="1" applyBorder="1" applyAlignment="1" applyProtection="1">
      <alignment horizontal="center" vertical="center" wrapText="1"/>
    </xf>
    <xf numFmtId="164" fontId="4" fillId="7" borderId="35" xfId="0" applyNumberFormat="1" applyFont="1" applyFill="1" applyBorder="1" applyAlignment="1" applyProtection="1">
      <alignment horizontal="center" vertical="center" wrapText="1"/>
    </xf>
    <xf numFmtId="164" fontId="4" fillId="7" borderId="28" xfId="0" applyNumberFormat="1" applyFont="1" applyFill="1" applyBorder="1" applyAlignment="1" applyProtection="1">
      <alignment horizontal="center" vertical="center" wrapText="1"/>
      <protection locked="0"/>
    </xf>
    <xf numFmtId="164" fontId="4" fillId="5" borderId="28" xfId="0" applyNumberFormat="1" applyFont="1" applyFill="1" applyBorder="1" applyAlignment="1" applyProtection="1">
      <alignment horizontal="center" vertical="center" wrapText="1"/>
    </xf>
    <xf numFmtId="164" fontId="4" fillId="5" borderId="28" xfId="0" applyNumberFormat="1" applyFont="1" applyFill="1" applyBorder="1" applyAlignment="1" applyProtection="1">
      <alignment horizontal="center" vertical="center" wrapText="1"/>
      <protection locked="0"/>
    </xf>
    <xf numFmtId="164" fontId="4" fillId="7" borderId="28" xfId="0" applyNumberFormat="1" applyFont="1" applyFill="1" applyBorder="1" applyAlignment="1" applyProtection="1">
      <alignment horizontal="center" vertical="center" wrapText="1"/>
    </xf>
    <xf numFmtId="9" fontId="4" fillId="5" borderId="22" xfId="1" applyFont="1" applyFill="1" applyBorder="1" applyAlignment="1" applyProtection="1">
      <alignment horizontal="center" vertical="center" wrapText="1"/>
      <protection locked="0"/>
    </xf>
    <xf numFmtId="9" fontId="4" fillId="5" borderId="13" xfId="1" applyFont="1" applyFill="1" applyBorder="1" applyAlignment="1" applyProtection="1">
      <alignment horizontal="center" vertical="center" wrapText="1"/>
      <protection locked="0"/>
    </xf>
    <xf numFmtId="9" fontId="4" fillId="0" borderId="28" xfId="0" applyNumberFormat="1" applyFont="1" applyFill="1" applyBorder="1" applyAlignment="1" applyProtection="1">
      <alignment horizontal="center" vertical="center" wrapText="1"/>
    </xf>
    <xf numFmtId="164" fontId="4" fillId="7" borderId="35" xfId="0" applyNumberFormat="1" applyFont="1" applyFill="1" applyBorder="1" applyAlignment="1" applyProtection="1">
      <alignment horizontal="center" vertical="center" wrapText="1"/>
      <protection locked="0"/>
    </xf>
    <xf numFmtId="164" fontId="4" fillId="7" borderId="30" xfId="0" applyNumberFormat="1" applyFont="1" applyFill="1" applyBorder="1" applyAlignment="1" applyProtection="1">
      <alignment horizontal="center" vertical="center" wrapText="1"/>
    </xf>
    <xf numFmtId="164" fontId="4" fillId="5" borderId="15" xfId="0" applyNumberFormat="1" applyFont="1" applyFill="1" applyBorder="1" applyAlignment="1" applyProtection="1">
      <alignment horizontal="center" vertical="center" wrapText="1"/>
    </xf>
    <xf numFmtId="164" fontId="4" fillId="7" borderId="15" xfId="0" applyNumberFormat="1" applyFont="1" applyFill="1" applyBorder="1" applyAlignment="1" applyProtection="1">
      <alignment horizontal="center" vertical="center" wrapText="1"/>
    </xf>
    <xf numFmtId="9" fontId="4" fillId="5" borderId="27" xfId="1" applyFont="1" applyFill="1" applyBorder="1" applyAlignment="1" applyProtection="1">
      <alignment horizontal="center" vertical="center" wrapText="1"/>
      <protection locked="0"/>
    </xf>
    <xf numFmtId="0" fontId="8" fillId="0" borderId="36" xfId="0" applyFont="1" applyBorder="1" applyAlignment="1" applyProtection="1">
      <alignment horizontal="center" vertical="center" wrapText="1"/>
    </xf>
    <xf numFmtId="0" fontId="4" fillId="0" borderId="37" xfId="0" applyFont="1" applyBorder="1" applyAlignment="1" applyProtection="1">
      <alignment horizontal="justify" vertical="center" wrapText="1"/>
    </xf>
    <xf numFmtId="0" fontId="4" fillId="0" borderId="37" xfId="0" applyNumberFormat="1" applyFont="1" applyBorder="1" applyAlignment="1" applyProtection="1">
      <alignment horizontal="center" vertical="center" wrapText="1"/>
    </xf>
    <xf numFmtId="164" fontId="4" fillId="7" borderId="36" xfId="0" applyNumberFormat="1" applyFont="1" applyFill="1" applyBorder="1" applyAlignment="1" applyProtection="1">
      <alignment horizontal="center" vertical="center" wrapText="1"/>
    </xf>
    <xf numFmtId="164" fontId="4" fillId="7" borderId="37" xfId="0" applyNumberFormat="1" applyFont="1" applyFill="1" applyBorder="1" applyAlignment="1" applyProtection="1">
      <alignment horizontal="center" vertical="center" wrapText="1"/>
      <protection locked="0"/>
    </xf>
    <xf numFmtId="9" fontId="4" fillId="7" borderId="37" xfId="1" applyFont="1" applyFill="1" applyBorder="1" applyAlignment="1" applyProtection="1">
      <alignment horizontal="center" vertical="center" wrapText="1"/>
    </xf>
    <xf numFmtId="0" fontId="4" fillId="7" borderId="37" xfId="0" applyFont="1" applyFill="1" applyBorder="1" applyAlignment="1" applyProtection="1">
      <alignment horizontal="justify" vertical="center" wrapText="1"/>
      <protection locked="0"/>
    </xf>
    <xf numFmtId="164" fontId="4" fillId="5" borderId="37" xfId="0" applyNumberFormat="1" applyFont="1" applyFill="1" applyBorder="1" applyAlignment="1" applyProtection="1">
      <alignment horizontal="center" vertical="center" wrapText="1"/>
    </xf>
    <xf numFmtId="164" fontId="4" fillId="5" borderId="37" xfId="0" applyNumberFormat="1" applyFont="1" applyFill="1" applyBorder="1" applyAlignment="1" applyProtection="1">
      <alignment horizontal="center" vertical="center" wrapText="1"/>
      <protection locked="0"/>
    </xf>
    <xf numFmtId="9" fontId="4" fillId="5" borderId="37" xfId="1" applyFont="1" applyFill="1" applyBorder="1" applyAlignment="1" applyProtection="1">
      <alignment horizontal="center" vertical="center" wrapText="1"/>
    </xf>
    <xf numFmtId="0" fontId="4" fillId="5" borderId="37" xfId="0" applyFont="1" applyFill="1" applyBorder="1" applyAlignment="1" applyProtection="1">
      <alignment horizontal="justify" vertical="center" wrapText="1"/>
      <protection locked="0"/>
    </xf>
    <xf numFmtId="164" fontId="4" fillId="7" borderId="37" xfId="0" applyNumberFormat="1" applyFont="1" applyFill="1" applyBorder="1" applyAlignment="1" applyProtection="1">
      <alignment horizontal="center" vertical="center" wrapText="1"/>
    </xf>
    <xf numFmtId="9" fontId="4" fillId="5" borderId="24" xfId="1" applyFont="1" applyFill="1" applyBorder="1" applyAlignment="1" applyProtection="1">
      <alignment horizontal="justify" vertical="center" wrapText="1"/>
      <protection locked="0"/>
    </xf>
    <xf numFmtId="9" fontId="4" fillId="5" borderId="18" xfId="1" applyFont="1" applyFill="1" applyBorder="1" applyAlignment="1" applyProtection="1">
      <alignment horizontal="center" vertical="center" wrapText="1"/>
      <protection locked="0"/>
    </xf>
    <xf numFmtId="0" fontId="4" fillId="5" borderId="38" xfId="0" applyFont="1" applyFill="1" applyBorder="1" applyAlignment="1" applyProtection="1">
      <alignment horizontal="justify" vertical="center" wrapText="1"/>
      <protection locked="0"/>
    </xf>
    <xf numFmtId="0" fontId="4" fillId="0" borderId="28" xfId="0" applyNumberFormat="1" applyFont="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5" borderId="28" xfId="0" applyFont="1" applyFill="1" applyBorder="1" applyAlignment="1" applyProtection="1">
      <alignment horizontal="justify" vertical="center" wrapText="1"/>
    </xf>
    <xf numFmtId="0" fontId="4" fillId="0" borderId="37" xfId="0" applyFont="1" applyFill="1" applyBorder="1" applyAlignment="1" applyProtection="1">
      <alignment horizontal="justify" vertical="center" wrapText="1"/>
    </xf>
    <xf numFmtId="0" fontId="4" fillId="0" borderId="37" xfId="0" applyFont="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4" fillId="4" borderId="14" xfId="0" applyFont="1" applyFill="1" applyBorder="1" applyAlignment="1" applyProtection="1">
      <alignment horizontal="justify" vertical="center" wrapText="1"/>
    </xf>
    <xf numFmtId="0" fontId="9" fillId="6" borderId="5" xfId="0" applyFont="1" applyFill="1" applyBorder="1" applyAlignment="1" applyProtection="1">
      <alignment horizontal="center" vertical="center" wrapText="1"/>
    </xf>
    <xf numFmtId="0" fontId="9" fillId="6" borderId="12" xfId="0" applyFont="1" applyFill="1" applyBorder="1" applyAlignment="1" applyProtection="1">
      <alignment horizontal="center" vertical="center" wrapText="1"/>
    </xf>
    <xf numFmtId="0" fontId="9" fillId="6" borderId="6"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0" fillId="4" borderId="18" xfId="0" applyFill="1" applyBorder="1" applyAlignment="1" applyProtection="1">
      <alignment horizontal="center" vertical="center" wrapText="1"/>
    </xf>
    <xf numFmtId="0" fontId="0" fillId="4" borderId="24" xfId="0" applyFill="1" applyBorder="1" applyAlignment="1" applyProtection="1">
      <alignment horizontal="center" vertical="center" wrapText="1"/>
    </xf>
    <xf numFmtId="0" fontId="0" fillId="4" borderId="19" xfId="0" applyFill="1" applyBorder="1" applyAlignment="1" applyProtection="1">
      <alignment horizontal="center" vertical="center" wrapText="1"/>
    </xf>
    <xf numFmtId="0" fontId="0" fillId="4" borderId="20" xfId="0"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0" fontId="0" fillId="4" borderId="21" xfId="0" applyFill="1" applyBorder="1" applyAlignment="1" applyProtection="1">
      <alignment horizontal="center" vertical="center" wrapText="1"/>
    </xf>
    <xf numFmtId="0" fontId="0" fillId="4" borderId="22" xfId="0" applyFill="1" applyBorder="1" applyAlignment="1" applyProtection="1">
      <alignment horizontal="center" vertical="center" wrapText="1"/>
    </xf>
    <xf numFmtId="0" fontId="0" fillId="4" borderId="25" xfId="0" applyFill="1" applyBorder="1" applyAlignment="1" applyProtection="1">
      <alignment horizontal="center" vertical="center" wrapText="1"/>
    </xf>
    <xf numFmtId="0" fontId="0" fillId="4" borderId="23" xfId="0"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wrapText="1"/>
    </xf>
    <xf numFmtId="0" fontId="5" fillId="4" borderId="11"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411849</xdr:colOff>
      <xdr:row>1</xdr:row>
      <xdr:rowOff>181213</xdr:rowOff>
    </xdr:from>
    <xdr:to>
      <xdr:col>11</xdr:col>
      <xdr:colOff>529170</xdr:colOff>
      <xdr:row>3</xdr:row>
      <xdr:rowOff>191823</xdr:rowOff>
    </xdr:to>
    <xdr:pic>
      <xdr:nvPicPr>
        <xdr:cNvPr id="3" name="2 Imagen">
          <a:extLst>
            <a:ext uri="{FF2B5EF4-FFF2-40B4-BE49-F238E27FC236}">
              <a16:creationId xmlns:a16="http://schemas.microsoft.com/office/drawing/2014/main" id="{2CFD47EE-91C3-419D-B1F0-B29B85835A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16599" y="424630"/>
          <a:ext cx="1905904" cy="687943"/>
        </a:xfrm>
        <a:prstGeom prst="rect">
          <a:avLst/>
        </a:prstGeom>
        <a:noFill/>
        <a:ln w="9525">
          <a:noFill/>
          <a:miter lim="800000"/>
          <a:headEnd/>
          <a:tailEnd/>
        </a:ln>
      </xdr:spPr>
    </xdr:pic>
    <xdr:clientData/>
  </xdr:twoCellAnchor>
  <xdr:twoCellAnchor editAs="oneCell">
    <xdr:from>
      <xdr:col>4</xdr:col>
      <xdr:colOff>50270</xdr:colOff>
      <xdr:row>1</xdr:row>
      <xdr:rowOff>10582</xdr:rowOff>
    </xdr:from>
    <xdr:to>
      <xdr:col>4</xdr:col>
      <xdr:colOff>1018380</xdr:colOff>
      <xdr:row>3</xdr:row>
      <xdr:rowOff>326229</xdr:rowOff>
    </xdr:to>
    <xdr:pic>
      <xdr:nvPicPr>
        <xdr:cNvPr id="5" name="7 Imagen" descr="D:\Users\aplaneacion3\Documents\Desktop\Boris\Escudo UDFJC.png">
          <a:extLst>
            <a:ext uri="{FF2B5EF4-FFF2-40B4-BE49-F238E27FC236}">
              <a16:creationId xmlns:a16="http://schemas.microsoft.com/office/drawing/2014/main" id="{E65D1245-7E5E-41D2-A223-E1B303DA0D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5614" y="212988"/>
          <a:ext cx="968110" cy="1006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J519"/>
  <sheetViews>
    <sheetView tabSelected="1" zoomScale="80" zoomScaleNormal="80" workbookViewId="0"/>
  </sheetViews>
  <sheetFormatPr baseColWidth="10" defaultColWidth="9.140625" defaultRowHeight="15.75"/>
  <cols>
    <col min="1" max="1" width="3.5703125" style="3" customWidth="1"/>
    <col min="2" max="2" width="4.5703125" style="13" customWidth="1"/>
    <col min="3" max="3" width="19.140625" style="5" hidden="1" customWidth="1"/>
    <col min="4" max="4" width="13.42578125" style="5" hidden="1" customWidth="1"/>
    <col min="5" max="5" width="20.42578125" style="5" customWidth="1"/>
    <col min="6" max="6" width="60" style="5" customWidth="1"/>
    <col min="7" max="7" width="35.85546875" style="5" customWidth="1"/>
    <col min="8" max="8" width="11.85546875" style="5" customWidth="1"/>
    <col min="9" max="9" width="28.7109375" style="5" customWidth="1"/>
    <col min="10" max="10" width="23.85546875" style="5" customWidth="1"/>
    <col min="11" max="11" width="26.85546875" style="5" customWidth="1"/>
    <col min="12" max="12" width="13.5703125" style="5" customWidth="1"/>
    <col min="13" max="13" width="12.28515625" style="5" customWidth="1"/>
    <col min="14" max="14" width="12.85546875" style="5" customWidth="1"/>
    <col min="15" max="15" width="11.140625" style="5" customWidth="1"/>
    <col min="16" max="16" width="50" style="5" customWidth="1"/>
    <col min="17" max="18" width="12.42578125" style="5" customWidth="1"/>
    <col min="19" max="19" width="11.28515625" style="5" customWidth="1"/>
    <col min="20" max="20" width="50" style="5" customWidth="1"/>
    <col min="21" max="23" width="12.42578125" style="5" customWidth="1"/>
    <col min="24" max="24" width="50" style="5" customWidth="1"/>
    <col min="25" max="27" width="12.42578125" style="5" customWidth="1"/>
    <col min="28" max="28" width="50" style="5" customWidth="1"/>
    <col min="29" max="29" width="20.42578125" style="5" customWidth="1"/>
    <col min="30" max="30" width="50" style="5" customWidth="1"/>
    <col min="31" max="62" width="9.140625" style="3"/>
    <col min="63" max="16384" width="9.140625" style="5"/>
  </cols>
  <sheetData>
    <row r="1" spans="1:62" s="14" customFormat="1" ht="18.75" customHeight="1">
      <c r="B1" s="15"/>
    </row>
    <row r="2" spans="1:62" s="14" customFormat="1" ht="27" customHeight="1">
      <c r="B2" s="175"/>
      <c r="C2" s="176"/>
      <c r="D2" s="177"/>
      <c r="E2" s="43"/>
      <c r="F2" s="186" t="s">
        <v>33</v>
      </c>
      <c r="G2" s="187"/>
      <c r="H2" s="187"/>
      <c r="I2" s="187"/>
      <c r="J2" s="188"/>
      <c r="K2" s="185"/>
      <c r="L2" s="185"/>
      <c r="M2" s="20"/>
      <c r="N2" s="20"/>
      <c r="O2" s="184"/>
      <c r="P2" s="184"/>
      <c r="Q2" s="172"/>
      <c r="R2" s="172"/>
      <c r="S2" s="172"/>
      <c r="T2" s="172"/>
    </row>
    <row r="3" spans="1:62" s="14" customFormat="1" ht="27" customHeight="1">
      <c r="B3" s="178"/>
      <c r="C3" s="179"/>
      <c r="D3" s="180"/>
      <c r="E3" s="44"/>
      <c r="F3" s="189" t="s">
        <v>18</v>
      </c>
      <c r="G3" s="190"/>
      <c r="H3" s="190"/>
      <c r="I3" s="190"/>
      <c r="J3" s="191"/>
      <c r="K3" s="185"/>
      <c r="L3" s="185"/>
      <c r="M3" s="21"/>
      <c r="N3" s="21"/>
      <c r="O3" s="184"/>
      <c r="P3" s="184"/>
      <c r="Q3" s="172"/>
      <c r="R3" s="172"/>
      <c r="S3" s="172"/>
      <c r="T3" s="172"/>
    </row>
    <row r="4" spans="1:62" s="14" customFormat="1" ht="27" customHeight="1">
      <c r="B4" s="181"/>
      <c r="C4" s="182"/>
      <c r="D4" s="183"/>
      <c r="E4" s="45"/>
      <c r="F4" s="189" t="s">
        <v>19</v>
      </c>
      <c r="G4" s="190"/>
      <c r="H4" s="190"/>
      <c r="I4" s="190"/>
      <c r="J4" s="191"/>
      <c r="K4" s="185"/>
      <c r="L4" s="185"/>
      <c r="M4" s="21"/>
      <c r="N4" s="21"/>
      <c r="O4" s="184"/>
      <c r="P4" s="184"/>
      <c r="Q4" s="172"/>
      <c r="R4" s="172"/>
      <c r="S4" s="172"/>
      <c r="T4" s="172"/>
    </row>
    <row r="5" spans="1:62" s="14" customFormat="1" ht="16.5" thickBot="1">
      <c r="B5" s="15"/>
    </row>
    <row r="6" spans="1:62" s="14" customFormat="1" ht="24.75" customHeight="1" thickBot="1">
      <c r="B6" s="15"/>
      <c r="M6" s="173" t="s">
        <v>22</v>
      </c>
      <c r="N6" s="174"/>
      <c r="O6" s="174"/>
      <c r="P6" s="174"/>
      <c r="Q6" s="169" t="s">
        <v>23</v>
      </c>
      <c r="R6" s="169"/>
      <c r="S6" s="169"/>
      <c r="T6" s="169"/>
      <c r="U6" s="174" t="s">
        <v>25</v>
      </c>
      <c r="V6" s="174"/>
      <c r="W6" s="174"/>
      <c r="X6" s="174"/>
      <c r="Y6" s="169" t="s">
        <v>26</v>
      </c>
      <c r="Z6" s="170"/>
      <c r="AA6" s="170"/>
      <c r="AB6" s="170"/>
      <c r="AC6" s="170"/>
      <c r="AD6" s="171"/>
    </row>
    <row r="7" spans="1:62" s="16" customFormat="1" ht="52.5" customHeight="1">
      <c r="A7" s="14"/>
      <c r="B7" s="25" t="s">
        <v>0</v>
      </c>
      <c r="C7" s="25" t="s">
        <v>17</v>
      </c>
      <c r="D7" s="25" t="s">
        <v>59</v>
      </c>
      <c r="E7" s="25" t="s">
        <v>665</v>
      </c>
      <c r="F7" s="25" t="s">
        <v>60</v>
      </c>
      <c r="G7" s="25" t="s">
        <v>1</v>
      </c>
      <c r="H7" s="25" t="s">
        <v>4</v>
      </c>
      <c r="I7" s="25" t="s">
        <v>27</v>
      </c>
      <c r="J7" s="25" t="s">
        <v>2</v>
      </c>
      <c r="K7" s="25" t="s">
        <v>3</v>
      </c>
      <c r="L7" s="158" t="s">
        <v>5</v>
      </c>
      <c r="M7" s="46" t="s">
        <v>58</v>
      </c>
      <c r="N7" s="47" t="s">
        <v>24</v>
      </c>
      <c r="O7" s="47" t="s">
        <v>6</v>
      </c>
      <c r="P7" s="47" t="s">
        <v>32</v>
      </c>
      <c r="Q7" s="48" t="s">
        <v>58</v>
      </c>
      <c r="R7" s="48" t="s">
        <v>24</v>
      </c>
      <c r="S7" s="48" t="s">
        <v>6</v>
      </c>
      <c r="T7" s="48" t="s">
        <v>32</v>
      </c>
      <c r="U7" s="47" t="s">
        <v>58</v>
      </c>
      <c r="V7" s="47" t="s">
        <v>24</v>
      </c>
      <c r="W7" s="47" t="s">
        <v>6</v>
      </c>
      <c r="X7" s="47" t="s">
        <v>32</v>
      </c>
      <c r="Y7" s="49" t="s">
        <v>58</v>
      </c>
      <c r="Z7" s="49" t="s">
        <v>24</v>
      </c>
      <c r="AA7" s="49" t="s">
        <v>6</v>
      </c>
      <c r="AB7" s="49" t="s">
        <v>32</v>
      </c>
      <c r="AC7" s="49" t="s">
        <v>29</v>
      </c>
      <c r="AD7" s="49" t="s">
        <v>28</v>
      </c>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row>
    <row r="8" spans="1:62" s="8" customFormat="1" ht="146.25" hidden="1" customHeight="1">
      <c r="A8" s="22"/>
      <c r="B8" s="63">
        <v>1</v>
      </c>
      <c r="C8" s="64" t="s">
        <v>8</v>
      </c>
      <c r="D8" s="64" t="s">
        <v>75</v>
      </c>
      <c r="E8" s="64" t="s">
        <v>41</v>
      </c>
      <c r="F8" s="64" t="s">
        <v>76</v>
      </c>
      <c r="G8" s="64" t="s">
        <v>77</v>
      </c>
      <c r="H8" s="65">
        <v>1</v>
      </c>
      <c r="I8" s="64" t="s">
        <v>722</v>
      </c>
      <c r="J8" s="64" t="s">
        <v>227</v>
      </c>
      <c r="K8" s="64" t="s">
        <v>724</v>
      </c>
      <c r="L8" s="159" t="s">
        <v>14</v>
      </c>
      <c r="M8" s="114">
        <v>0</v>
      </c>
      <c r="N8" s="56"/>
      <c r="O8" s="38">
        <f>IF(OR(EXACT($I8,"Atención de solicitudes (solicitudes resueltas / solicitudes recibidas)"),EXACT($I8,"Cumplimiento (criterios cumplidos / criterios establecidos)")),(N8/M8)*1,(N8/$H8)*1)</f>
        <v>0</v>
      </c>
      <c r="P8" s="39"/>
      <c r="Q8" s="115">
        <f>N8</f>
        <v>0</v>
      </c>
      <c r="R8" s="60"/>
      <c r="S8" s="40">
        <f>IF(OR(EXACT($I8,"Atención de solicitudes (solicitudes resueltas / solicitudes recibidas)"),EXACT($I8,"Cumplimiento (criterios cumplidos / criterios establecidos)")),(Q8/Q8)*1,((Q8+R8)/$H8)*1)</f>
        <v>0</v>
      </c>
      <c r="T8" s="41"/>
      <c r="U8" s="116">
        <f>Q8+R8</f>
        <v>0</v>
      </c>
      <c r="V8" s="56"/>
      <c r="W8" s="38">
        <f>IF(OR(EXACT($I8,"Atención de solicitudes (solicitudes resueltas / solicitudes recibidas)"),EXACT($I8,"Cumplimiento (criterios cumplidos / criterios establecidos)")),(U8/U8)*1,((U8+V8)/$H8)*1)</f>
        <v>0</v>
      </c>
      <c r="X8" s="39"/>
      <c r="Y8" s="115">
        <f>U8+V8</f>
        <v>0</v>
      </c>
      <c r="Z8" s="60"/>
      <c r="AA8" s="40">
        <f>IF(OR(EXACT($I8,"Atención de solicitudes (solicitudes resueltas / solicitudes recibidas)"),EXACT($I8,"Cumplimiento (criterios cumplidos / criterios establecidos)")),(Y8/Y8)*1,((Y8+Z8)/$H8)*1)</f>
        <v>0</v>
      </c>
      <c r="AB8" s="50"/>
      <c r="AC8" s="131"/>
      <c r="AD8" s="7"/>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row>
    <row r="9" spans="1:62" s="8" customFormat="1" ht="47.25" hidden="1">
      <c r="A9" s="6"/>
      <c r="B9" s="66">
        <v>2</v>
      </c>
      <c r="C9" s="67" t="s">
        <v>7</v>
      </c>
      <c r="D9" s="67">
        <v>1</v>
      </c>
      <c r="E9" s="67" t="s">
        <v>41</v>
      </c>
      <c r="F9" s="67" t="s">
        <v>78</v>
      </c>
      <c r="G9" s="68" t="s">
        <v>79</v>
      </c>
      <c r="H9" s="69">
        <v>1</v>
      </c>
      <c r="I9" s="67" t="s">
        <v>723</v>
      </c>
      <c r="J9" s="70" t="s">
        <v>80</v>
      </c>
      <c r="K9" s="67" t="s">
        <v>81</v>
      </c>
      <c r="L9" s="160" t="s">
        <v>13</v>
      </c>
      <c r="M9" s="54"/>
      <c r="N9" s="57"/>
      <c r="O9" s="17" t="e">
        <f t="shared" ref="O9:O71" si="0">IF(OR(EXACT($I9,"Atención de solicitudes (solicitudes resueltas / solicitudes recibidas)"),EXACT($I9,"Cumplimiento (criterios cumplidos / criterios establecidos)")),(N9/M9)*1,(N9/$H9)*1)</f>
        <v>#DIV/0!</v>
      </c>
      <c r="P9" s="9"/>
      <c r="Q9" s="61"/>
      <c r="R9" s="61"/>
      <c r="S9" s="18" t="e">
        <f t="shared" ref="S9:S71" si="1">IF(OR(EXACT($I9,"Atención de solicitudes (solicitudes resueltas / solicitudes recibidas)"),EXACT($I9,"Cumplimiento (criterios cumplidos / criterios establecidos)")),(R9/Q9)*1,(R9/$H9)*1)</f>
        <v>#DIV/0!</v>
      </c>
      <c r="T9" s="10"/>
      <c r="U9" s="57"/>
      <c r="V9" s="57"/>
      <c r="W9" s="17" t="e">
        <f t="shared" ref="W9:W71" si="2">IF(OR(EXACT($I9,"Atención de solicitudes (solicitudes resueltas / solicitudes recibidas)"),EXACT($I9,"Cumplimiento (criterios cumplidos / criterios establecidos)")),(V9/U9)*1,(V9/$H9)*1)</f>
        <v>#DIV/0!</v>
      </c>
      <c r="X9" s="9"/>
      <c r="Y9" s="61"/>
      <c r="Z9" s="61"/>
      <c r="AA9" s="18" t="e">
        <f t="shared" ref="AA9:AA71" si="3">IF(OR(EXACT($I9,"Atención de solicitudes (solicitudes resueltas / solicitudes recibidas)"),EXACT($I9,"Cumplimiento (criterios cumplidos / criterios establecidos)")),(Z9/Y9)*1,(Z9/$H9)*1)</f>
        <v>#DIV/0!</v>
      </c>
      <c r="AB9" s="51"/>
      <c r="AC9" s="19"/>
      <c r="AD9" s="11"/>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row>
    <row r="10" spans="1:62" s="8" customFormat="1" ht="47.25" hidden="1">
      <c r="A10" s="6"/>
      <c r="B10" s="66">
        <v>3</v>
      </c>
      <c r="C10" s="67" t="s">
        <v>7</v>
      </c>
      <c r="D10" s="67">
        <v>2</v>
      </c>
      <c r="E10" s="67" t="s">
        <v>41</v>
      </c>
      <c r="F10" s="67" t="s">
        <v>82</v>
      </c>
      <c r="G10" s="68" t="s">
        <v>83</v>
      </c>
      <c r="H10" s="71">
        <v>1</v>
      </c>
      <c r="I10" s="67" t="s">
        <v>722</v>
      </c>
      <c r="J10" s="67" t="s">
        <v>80</v>
      </c>
      <c r="K10" s="67" t="s">
        <v>84</v>
      </c>
      <c r="L10" s="160" t="s">
        <v>11</v>
      </c>
      <c r="M10" s="117">
        <v>0</v>
      </c>
      <c r="N10" s="57"/>
      <c r="O10" s="17">
        <f>IF(OR(EXACT($I10,"Atención de solicitudes (solicitudes resueltas / solicitudes recibidas)"),EXACT($I10,"Cumplimiento (criterios cumplidos / criterios establecidos)")),(N10/M10)*1,(N10/$H10)*1)</f>
        <v>0</v>
      </c>
      <c r="P10" s="9"/>
      <c r="Q10" s="118">
        <f>N10</f>
        <v>0</v>
      </c>
      <c r="R10" s="61"/>
      <c r="S10" s="18">
        <f>IF(OR(EXACT($I10,"Atención de solicitudes (solicitudes resueltas / solicitudes recibidas)"),EXACT($I10,"Cumplimiento (criterios cumplidos / criterios establecidos)")),(Q10/Q10)*1,((Q10+R10)/$H10)*1)</f>
        <v>0</v>
      </c>
      <c r="T10" s="10"/>
      <c r="U10" s="119">
        <f>Q10+R10</f>
        <v>0</v>
      </c>
      <c r="V10" s="57"/>
      <c r="W10" s="17">
        <f>IF(OR(EXACT($I10,"Atención de solicitudes (solicitudes resueltas / solicitudes recibidas)"),EXACT($I10,"Cumplimiento (criterios cumplidos / criterios establecidos)")),(U10/U10)*1,((U10+V10)/$H10)*1)</f>
        <v>0</v>
      </c>
      <c r="X10" s="9"/>
      <c r="Y10" s="118">
        <f>U10+V10</f>
        <v>0</v>
      </c>
      <c r="Z10" s="61"/>
      <c r="AA10" s="18">
        <f>IF(OR(EXACT($I10,"Atención de solicitudes (solicitudes resueltas / solicitudes recibidas)"),EXACT($I10,"Cumplimiento (criterios cumplidos / criterios establecidos)")),(Y10/Y10)*1,((Y10+Z10)/$H10)*1)</f>
        <v>0</v>
      </c>
      <c r="AB10" s="51"/>
      <c r="AC10" s="120"/>
      <c r="AD10" s="11"/>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row>
    <row r="11" spans="1:62" s="8" customFormat="1" ht="78.75" hidden="1">
      <c r="A11" s="6"/>
      <c r="B11" s="66">
        <v>4</v>
      </c>
      <c r="C11" s="67" t="s">
        <v>7</v>
      </c>
      <c r="D11" s="67">
        <v>3</v>
      </c>
      <c r="E11" s="67" t="s">
        <v>41</v>
      </c>
      <c r="F11" s="67" t="s">
        <v>85</v>
      </c>
      <c r="G11" s="68" t="s">
        <v>86</v>
      </c>
      <c r="H11" s="69">
        <v>1</v>
      </c>
      <c r="I11" s="67" t="s">
        <v>723</v>
      </c>
      <c r="J11" s="67" t="s">
        <v>80</v>
      </c>
      <c r="K11" s="67" t="s">
        <v>84</v>
      </c>
      <c r="L11" s="160" t="s">
        <v>11</v>
      </c>
      <c r="M11" s="54"/>
      <c r="N11" s="57"/>
      <c r="O11" s="17" t="e">
        <f t="shared" si="0"/>
        <v>#DIV/0!</v>
      </c>
      <c r="P11" s="9"/>
      <c r="Q11" s="61"/>
      <c r="R11" s="61"/>
      <c r="S11" s="18" t="e">
        <f t="shared" si="1"/>
        <v>#DIV/0!</v>
      </c>
      <c r="T11" s="10"/>
      <c r="U11" s="57"/>
      <c r="V11" s="57"/>
      <c r="W11" s="17" t="e">
        <f t="shared" si="2"/>
        <v>#DIV/0!</v>
      </c>
      <c r="X11" s="9"/>
      <c r="Y11" s="61"/>
      <c r="Z11" s="61"/>
      <c r="AA11" s="18" t="e">
        <f t="shared" si="3"/>
        <v>#DIV/0!</v>
      </c>
      <c r="AB11" s="51"/>
      <c r="AC11" s="19"/>
      <c r="AD11" s="11"/>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row>
    <row r="12" spans="1:62" s="8" customFormat="1" ht="47.25" hidden="1">
      <c r="A12" s="6"/>
      <c r="B12" s="66">
        <v>5</v>
      </c>
      <c r="C12" s="67" t="s">
        <v>7</v>
      </c>
      <c r="D12" s="67">
        <v>4</v>
      </c>
      <c r="E12" s="67" t="s">
        <v>41</v>
      </c>
      <c r="F12" s="67" t="s">
        <v>666</v>
      </c>
      <c r="G12" s="68" t="s">
        <v>87</v>
      </c>
      <c r="H12" s="71">
        <v>1</v>
      </c>
      <c r="I12" s="67" t="s">
        <v>722</v>
      </c>
      <c r="J12" s="67" t="s">
        <v>80</v>
      </c>
      <c r="K12" s="67" t="s">
        <v>88</v>
      </c>
      <c r="L12" s="160" t="s">
        <v>12</v>
      </c>
      <c r="M12" s="117">
        <v>0</v>
      </c>
      <c r="N12" s="57"/>
      <c r="O12" s="17">
        <f>IF(OR(EXACT($I12,"Atención de solicitudes (solicitudes resueltas / solicitudes recibidas)"),EXACT($I12,"Cumplimiento (criterios cumplidos / criterios establecidos)")),(N12/M12)*1,(N12/$H12)*1)</f>
        <v>0</v>
      </c>
      <c r="P12" s="9"/>
      <c r="Q12" s="118">
        <f>N12</f>
        <v>0</v>
      </c>
      <c r="R12" s="61"/>
      <c r="S12" s="18">
        <f>IF(OR(EXACT($I12,"Atención de solicitudes (solicitudes resueltas / solicitudes recibidas)"),EXACT($I12,"Cumplimiento (criterios cumplidos / criterios establecidos)")),(Q12/Q12)*1,((Q12+R12)/$H12)*1)</f>
        <v>0</v>
      </c>
      <c r="T12" s="10"/>
      <c r="U12" s="119">
        <f>Q12+R12</f>
        <v>0</v>
      </c>
      <c r="V12" s="57"/>
      <c r="W12" s="17">
        <f>IF(OR(EXACT($I12,"Atención de solicitudes (solicitudes resueltas / solicitudes recibidas)"),EXACT($I12,"Cumplimiento (criterios cumplidos / criterios establecidos)")),(U12/U12)*1,((U12+V12)/$H12)*1)</f>
        <v>0</v>
      </c>
      <c r="X12" s="9"/>
      <c r="Y12" s="118">
        <f>U12+V12</f>
        <v>0</v>
      </c>
      <c r="Z12" s="61"/>
      <c r="AA12" s="18">
        <f>IF(OR(EXACT($I12,"Atención de solicitudes (solicitudes resueltas / solicitudes recibidas)"),EXACT($I12,"Cumplimiento (criterios cumplidos / criterios establecidos)")),(Y12/Y12)*1,((Y12+Z12)/$H12)*1)</f>
        <v>0</v>
      </c>
      <c r="AB12" s="51"/>
      <c r="AC12" s="120"/>
      <c r="AD12" s="11"/>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row>
    <row r="13" spans="1:62" s="8" customFormat="1" ht="63" hidden="1">
      <c r="A13" s="6"/>
      <c r="B13" s="66">
        <v>6</v>
      </c>
      <c r="C13" s="67" t="s">
        <v>7</v>
      </c>
      <c r="D13" s="67">
        <v>5</v>
      </c>
      <c r="E13" s="67" t="s">
        <v>41</v>
      </c>
      <c r="F13" s="67" t="s">
        <v>89</v>
      </c>
      <c r="G13" s="68" t="s">
        <v>90</v>
      </c>
      <c r="H13" s="69">
        <v>1</v>
      </c>
      <c r="I13" s="67" t="s">
        <v>723</v>
      </c>
      <c r="J13" s="67" t="s">
        <v>80</v>
      </c>
      <c r="K13" s="67" t="s">
        <v>88</v>
      </c>
      <c r="L13" s="160" t="s">
        <v>11</v>
      </c>
      <c r="M13" s="54"/>
      <c r="N13" s="57"/>
      <c r="O13" s="17" t="e">
        <f t="shared" si="0"/>
        <v>#DIV/0!</v>
      </c>
      <c r="P13" s="9"/>
      <c r="Q13" s="61"/>
      <c r="R13" s="61"/>
      <c r="S13" s="18" t="e">
        <f t="shared" si="1"/>
        <v>#DIV/0!</v>
      </c>
      <c r="T13" s="10"/>
      <c r="U13" s="57"/>
      <c r="V13" s="57"/>
      <c r="W13" s="17" t="e">
        <f t="shared" si="2"/>
        <v>#DIV/0!</v>
      </c>
      <c r="X13" s="9"/>
      <c r="Y13" s="61"/>
      <c r="Z13" s="61"/>
      <c r="AA13" s="18" t="e">
        <f t="shared" si="3"/>
        <v>#DIV/0!</v>
      </c>
      <c r="AB13" s="51"/>
      <c r="AC13" s="19"/>
      <c r="AD13" s="11"/>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row>
    <row r="14" spans="1:62" s="8" customFormat="1" ht="47.25" hidden="1">
      <c r="A14" s="6"/>
      <c r="B14" s="66">
        <v>7</v>
      </c>
      <c r="C14" s="67" t="s">
        <v>7</v>
      </c>
      <c r="D14" s="67" t="s">
        <v>91</v>
      </c>
      <c r="E14" s="67" t="s">
        <v>41</v>
      </c>
      <c r="F14" s="67" t="s">
        <v>92</v>
      </c>
      <c r="G14" s="68" t="s">
        <v>93</v>
      </c>
      <c r="H14" s="71">
        <v>2</v>
      </c>
      <c r="I14" s="67" t="s">
        <v>722</v>
      </c>
      <c r="J14" s="67" t="s">
        <v>80</v>
      </c>
      <c r="K14" s="67" t="s">
        <v>88</v>
      </c>
      <c r="L14" s="160" t="s">
        <v>13</v>
      </c>
      <c r="M14" s="117">
        <v>0</v>
      </c>
      <c r="N14" s="57"/>
      <c r="O14" s="17">
        <f>IF(OR(EXACT($I14,"Atención de solicitudes (solicitudes resueltas / solicitudes recibidas)"),EXACT($I14,"Cumplimiento (criterios cumplidos / criterios establecidos)")),(N14/M14)*1,(N14/$H14)*1)</f>
        <v>0</v>
      </c>
      <c r="P14" s="9"/>
      <c r="Q14" s="118">
        <f>N14</f>
        <v>0</v>
      </c>
      <c r="R14" s="61"/>
      <c r="S14" s="18">
        <f>IF(OR(EXACT($I14,"Atención de solicitudes (solicitudes resueltas / solicitudes recibidas)"),EXACT($I14,"Cumplimiento (criterios cumplidos / criterios establecidos)")),(Q14/Q14)*1,((Q14+R14)/$H14)*1)</f>
        <v>0</v>
      </c>
      <c r="T14" s="10"/>
      <c r="U14" s="119">
        <f>Q14+R14</f>
        <v>0</v>
      </c>
      <c r="V14" s="57"/>
      <c r="W14" s="17">
        <f>IF(OR(EXACT($I14,"Atención de solicitudes (solicitudes resueltas / solicitudes recibidas)"),EXACT($I14,"Cumplimiento (criterios cumplidos / criterios establecidos)")),(U14/U14)*1,((U14+V14)/$H14)*1)</f>
        <v>0</v>
      </c>
      <c r="X14" s="9"/>
      <c r="Y14" s="118">
        <f>U14+V14</f>
        <v>0</v>
      </c>
      <c r="Z14" s="61"/>
      <c r="AA14" s="18">
        <f>IF(OR(EXACT($I14,"Atención de solicitudes (solicitudes resueltas / solicitudes recibidas)"),EXACT($I14,"Cumplimiento (criterios cumplidos / criterios establecidos)")),(Y14/Y14)*1,((Y14+Z14)/$H14)*1)</f>
        <v>0</v>
      </c>
      <c r="AB14" s="51"/>
      <c r="AC14" s="120"/>
      <c r="AD14" s="11"/>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row>
    <row r="15" spans="1:62" s="8" customFormat="1" ht="78.75" hidden="1">
      <c r="A15" s="6"/>
      <c r="B15" s="66">
        <v>8</v>
      </c>
      <c r="C15" s="67" t="s">
        <v>7</v>
      </c>
      <c r="D15" s="67">
        <v>11</v>
      </c>
      <c r="E15" s="67" t="s">
        <v>41</v>
      </c>
      <c r="F15" s="67" t="s">
        <v>94</v>
      </c>
      <c r="G15" s="68" t="s">
        <v>95</v>
      </c>
      <c r="H15" s="69">
        <v>1</v>
      </c>
      <c r="I15" s="67" t="s">
        <v>723</v>
      </c>
      <c r="J15" s="67" t="s">
        <v>80</v>
      </c>
      <c r="K15" s="67" t="s">
        <v>649</v>
      </c>
      <c r="L15" s="160" t="s">
        <v>11</v>
      </c>
      <c r="M15" s="54"/>
      <c r="N15" s="57"/>
      <c r="O15" s="17" t="e">
        <f t="shared" si="0"/>
        <v>#DIV/0!</v>
      </c>
      <c r="P15" s="9"/>
      <c r="Q15" s="61"/>
      <c r="R15" s="61"/>
      <c r="S15" s="18" t="e">
        <f t="shared" si="1"/>
        <v>#DIV/0!</v>
      </c>
      <c r="T15" s="10"/>
      <c r="U15" s="57"/>
      <c r="V15" s="57"/>
      <c r="W15" s="17" t="e">
        <f t="shared" si="2"/>
        <v>#DIV/0!</v>
      </c>
      <c r="X15" s="9"/>
      <c r="Y15" s="61"/>
      <c r="Z15" s="61"/>
      <c r="AA15" s="18" t="e">
        <f t="shared" si="3"/>
        <v>#DIV/0!</v>
      </c>
      <c r="AB15" s="51"/>
      <c r="AC15" s="19"/>
      <c r="AD15" s="11"/>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row>
    <row r="16" spans="1:62" s="8" customFormat="1" ht="47.25" hidden="1">
      <c r="A16" s="6"/>
      <c r="B16" s="66">
        <v>9</v>
      </c>
      <c r="C16" s="67" t="s">
        <v>7</v>
      </c>
      <c r="D16" s="67" t="s">
        <v>96</v>
      </c>
      <c r="E16" s="67" t="s">
        <v>41</v>
      </c>
      <c r="F16" s="67" t="s">
        <v>667</v>
      </c>
      <c r="G16" s="68" t="s">
        <v>97</v>
      </c>
      <c r="H16" s="71">
        <v>1</v>
      </c>
      <c r="I16" s="67" t="s">
        <v>722</v>
      </c>
      <c r="J16" s="67" t="s">
        <v>80</v>
      </c>
      <c r="K16" s="67" t="s">
        <v>88</v>
      </c>
      <c r="L16" s="160" t="s">
        <v>13</v>
      </c>
      <c r="M16" s="117">
        <v>0</v>
      </c>
      <c r="N16" s="57"/>
      <c r="O16" s="17">
        <f>IF(OR(EXACT($I16,"Atención de solicitudes (solicitudes resueltas / solicitudes recibidas)"),EXACT($I16,"Cumplimiento (criterios cumplidos / criterios establecidos)")),(N16/M16)*1,(N16/$H16)*1)</f>
        <v>0</v>
      </c>
      <c r="P16" s="9"/>
      <c r="Q16" s="118">
        <f>N16</f>
        <v>0</v>
      </c>
      <c r="R16" s="61"/>
      <c r="S16" s="18">
        <f>IF(OR(EXACT($I16,"Atención de solicitudes (solicitudes resueltas / solicitudes recibidas)"),EXACT($I16,"Cumplimiento (criterios cumplidos / criterios establecidos)")),(Q16/Q16)*1,((Q16+R16)/$H16)*1)</f>
        <v>0</v>
      </c>
      <c r="T16" s="10"/>
      <c r="U16" s="119">
        <f>Q16+R16</f>
        <v>0</v>
      </c>
      <c r="V16" s="57"/>
      <c r="W16" s="17">
        <f>IF(OR(EXACT($I16,"Atención de solicitudes (solicitudes resueltas / solicitudes recibidas)"),EXACT($I16,"Cumplimiento (criterios cumplidos / criterios establecidos)")),(U16/U16)*1,((U16+V16)/$H16)*1)</f>
        <v>0</v>
      </c>
      <c r="X16" s="9"/>
      <c r="Y16" s="118">
        <f>U16+V16</f>
        <v>0</v>
      </c>
      <c r="Z16" s="61"/>
      <c r="AA16" s="18">
        <f>IF(OR(EXACT($I16,"Atención de solicitudes (solicitudes resueltas / solicitudes recibidas)"),EXACT($I16,"Cumplimiento (criterios cumplidos / criterios establecidos)")),(Y16/Y16)*1,((Y16+Z16)/$H16)*1)</f>
        <v>0</v>
      </c>
      <c r="AB16" s="51"/>
      <c r="AC16" s="120"/>
      <c r="AD16" s="11"/>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row>
    <row r="17" spans="1:62" s="8" customFormat="1" ht="47.25" hidden="1">
      <c r="A17" s="6"/>
      <c r="B17" s="66">
        <v>10</v>
      </c>
      <c r="C17" s="67" t="s">
        <v>7</v>
      </c>
      <c r="D17" s="67">
        <v>20</v>
      </c>
      <c r="E17" s="67" t="s">
        <v>41</v>
      </c>
      <c r="F17" s="67" t="s">
        <v>98</v>
      </c>
      <c r="G17" s="68" t="s">
        <v>99</v>
      </c>
      <c r="H17" s="69">
        <v>1</v>
      </c>
      <c r="I17" s="67" t="s">
        <v>723</v>
      </c>
      <c r="J17" s="67" t="s">
        <v>80</v>
      </c>
      <c r="K17" s="67" t="s">
        <v>88</v>
      </c>
      <c r="L17" s="160" t="s">
        <v>11</v>
      </c>
      <c r="M17" s="54"/>
      <c r="N17" s="57"/>
      <c r="O17" s="17" t="e">
        <f t="shared" si="0"/>
        <v>#DIV/0!</v>
      </c>
      <c r="P17" s="9"/>
      <c r="Q17" s="61"/>
      <c r="R17" s="61"/>
      <c r="S17" s="18" t="e">
        <f t="shared" si="1"/>
        <v>#DIV/0!</v>
      </c>
      <c r="T17" s="10"/>
      <c r="U17" s="57"/>
      <c r="V17" s="57"/>
      <c r="W17" s="17" t="e">
        <f t="shared" si="2"/>
        <v>#DIV/0!</v>
      </c>
      <c r="X17" s="9"/>
      <c r="Y17" s="61"/>
      <c r="Z17" s="61"/>
      <c r="AA17" s="18" t="e">
        <f t="shared" si="3"/>
        <v>#DIV/0!</v>
      </c>
      <c r="AB17" s="51"/>
      <c r="AC17" s="19"/>
      <c r="AD17" s="11"/>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row>
    <row r="18" spans="1:62" s="8" customFormat="1" ht="47.25" hidden="1">
      <c r="A18" s="6"/>
      <c r="B18" s="66">
        <v>11</v>
      </c>
      <c r="C18" s="67" t="s">
        <v>7</v>
      </c>
      <c r="D18" s="67">
        <v>22</v>
      </c>
      <c r="E18" s="67" t="s">
        <v>41</v>
      </c>
      <c r="F18" s="67" t="s">
        <v>100</v>
      </c>
      <c r="G18" s="68" t="s">
        <v>101</v>
      </c>
      <c r="H18" s="69">
        <v>1</v>
      </c>
      <c r="I18" s="67" t="s">
        <v>723</v>
      </c>
      <c r="J18" s="67" t="s">
        <v>80</v>
      </c>
      <c r="K18" s="67" t="s">
        <v>88</v>
      </c>
      <c r="L18" s="160" t="s">
        <v>13</v>
      </c>
      <c r="M18" s="54"/>
      <c r="N18" s="57"/>
      <c r="O18" s="17" t="e">
        <f t="shared" si="0"/>
        <v>#DIV/0!</v>
      </c>
      <c r="P18" s="9"/>
      <c r="Q18" s="61"/>
      <c r="R18" s="61"/>
      <c r="S18" s="18" t="e">
        <f t="shared" si="1"/>
        <v>#DIV/0!</v>
      </c>
      <c r="T18" s="10"/>
      <c r="U18" s="57"/>
      <c r="V18" s="57"/>
      <c r="W18" s="17" t="e">
        <f t="shared" si="2"/>
        <v>#DIV/0!</v>
      </c>
      <c r="X18" s="9"/>
      <c r="Y18" s="61"/>
      <c r="Z18" s="61"/>
      <c r="AA18" s="18" t="e">
        <f t="shared" si="3"/>
        <v>#DIV/0!</v>
      </c>
      <c r="AB18" s="51"/>
      <c r="AC18" s="19"/>
      <c r="AD18" s="11"/>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row>
    <row r="19" spans="1:62" s="8" customFormat="1" ht="47.25" hidden="1">
      <c r="A19" s="6"/>
      <c r="B19" s="66">
        <v>12</v>
      </c>
      <c r="C19" s="67" t="s">
        <v>7</v>
      </c>
      <c r="D19" s="67">
        <v>26</v>
      </c>
      <c r="E19" s="67" t="s">
        <v>41</v>
      </c>
      <c r="F19" s="67" t="s">
        <v>102</v>
      </c>
      <c r="G19" s="68" t="s">
        <v>103</v>
      </c>
      <c r="H19" s="69">
        <v>1</v>
      </c>
      <c r="I19" s="67" t="s">
        <v>723</v>
      </c>
      <c r="J19" s="67" t="s">
        <v>80</v>
      </c>
      <c r="K19" s="67" t="s">
        <v>88</v>
      </c>
      <c r="L19" s="160" t="s">
        <v>13</v>
      </c>
      <c r="M19" s="54"/>
      <c r="N19" s="57"/>
      <c r="O19" s="17" t="e">
        <f t="shared" si="0"/>
        <v>#DIV/0!</v>
      </c>
      <c r="P19" s="9"/>
      <c r="Q19" s="61"/>
      <c r="R19" s="61"/>
      <c r="S19" s="18" t="e">
        <f t="shared" si="1"/>
        <v>#DIV/0!</v>
      </c>
      <c r="T19" s="10"/>
      <c r="U19" s="57"/>
      <c r="V19" s="57"/>
      <c r="W19" s="17" t="e">
        <f t="shared" si="2"/>
        <v>#DIV/0!</v>
      </c>
      <c r="X19" s="9"/>
      <c r="Y19" s="61"/>
      <c r="Z19" s="61"/>
      <c r="AA19" s="18" t="e">
        <f t="shared" si="3"/>
        <v>#DIV/0!</v>
      </c>
      <c r="AB19" s="51"/>
      <c r="AC19" s="19"/>
      <c r="AD19" s="11"/>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row>
    <row r="20" spans="1:62" s="8" customFormat="1" ht="47.25" hidden="1">
      <c r="A20" s="6"/>
      <c r="B20" s="66">
        <v>13</v>
      </c>
      <c r="C20" s="67" t="s">
        <v>7</v>
      </c>
      <c r="D20" s="67">
        <v>27</v>
      </c>
      <c r="E20" s="67" t="s">
        <v>41</v>
      </c>
      <c r="F20" s="67" t="s">
        <v>104</v>
      </c>
      <c r="G20" s="68" t="s">
        <v>105</v>
      </c>
      <c r="H20" s="69">
        <v>1</v>
      </c>
      <c r="I20" s="67" t="s">
        <v>723</v>
      </c>
      <c r="J20" s="67" t="s">
        <v>80</v>
      </c>
      <c r="K20" s="67" t="s">
        <v>88</v>
      </c>
      <c r="L20" s="160" t="s">
        <v>13</v>
      </c>
      <c r="M20" s="54"/>
      <c r="N20" s="57"/>
      <c r="O20" s="17" t="e">
        <f t="shared" si="0"/>
        <v>#DIV/0!</v>
      </c>
      <c r="P20" s="9"/>
      <c r="Q20" s="61"/>
      <c r="R20" s="61"/>
      <c r="S20" s="18" t="e">
        <f t="shared" si="1"/>
        <v>#DIV/0!</v>
      </c>
      <c r="T20" s="10"/>
      <c r="U20" s="57"/>
      <c r="V20" s="57"/>
      <c r="W20" s="17" t="e">
        <f t="shared" si="2"/>
        <v>#DIV/0!</v>
      </c>
      <c r="X20" s="9"/>
      <c r="Y20" s="61"/>
      <c r="Z20" s="61"/>
      <c r="AA20" s="18" t="e">
        <f t="shared" si="3"/>
        <v>#DIV/0!</v>
      </c>
      <c r="AB20" s="51"/>
      <c r="AC20" s="19"/>
      <c r="AD20" s="11"/>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row>
    <row r="21" spans="1:62" s="8" customFormat="1" ht="47.25" hidden="1">
      <c r="A21" s="6"/>
      <c r="B21" s="66">
        <v>14</v>
      </c>
      <c r="C21" s="67" t="s">
        <v>7</v>
      </c>
      <c r="D21" s="67">
        <v>29</v>
      </c>
      <c r="E21" s="67" t="s">
        <v>41</v>
      </c>
      <c r="F21" s="67" t="s">
        <v>668</v>
      </c>
      <c r="G21" s="68" t="s">
        <v>106</v>
      </c>
      <c r="H21" s="69">
        <v>1</v>
      </c>
      <c r="I21" s="67" t="s">
        <v>723</v>
      </c>
      <c r="J21" s="67" t="s">
        <v>80</v>
      </c>
      <c r="K21" s="67" t="s">
        <v>150</v>
      </c>
      <c r="L21" s="160" t="s">
        <v>12</v>
      </c>
      <c r="M21" s="54"/>
      <c r="N21" s="57"/>
      <c r="O21" s="17" t="e">
        <f t="shared" si="0"/>
        <v>#DIV/0!</v>
      </c>
      <c r="P21" s="9"/>
      <c r="Q21" s="61"/>
      <c r="R21" s="61"/>
      <c r="S21" s="18" t="e">
        <f t="shared" si="1"/>
        <v>#DIV/0!</v>
      </c>
      <c r="T21" s="10"/>
      <c r="U21" s="57"/>
      <c r="V21" s="57"/>
      <c r="W21" s="17" t="e">
        <f t="shared" si="2"/>
        <v>#DIV/0!</v>
      </c>
      <c r="X21" s="9"/>
      <c r="Y21" s="61"/>
      <c r="Z21" s="61"/>
      <c r="AA21" s="18" t="e">
        <f t="shared" si="3"/>
        <v>#DIV/0!</v>
      </c>
      <c r="AB21" s="51"/>
      <c r="AC21" s="19"/>
      <c r="AD21" s="11"/>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row>
    <row r="22" spans="1:62" s="8" customFormat="1" ht="94.5" hidden="1">
      <c r="A22" s="6"/>
      <c r="B22" s="66">
        <v>15</v>
      </c>
      <c r="C22" s="67" t="s">
        <v>7</v>
      </c>
      <c r="D22" s="67" t="s">
        <v>107</v>
      </c>
      <c r="E22" s="67" t="s">
        <v>41</v>
      </c>
      <c r="F22" s="67" t="s">
        <v>108</v>
      </c>
      <c r="G22" s="68" t="s">
        <v>109</v>
      </c>
      <c r="H22" s="71">
        <v>1</v>
      </c>
      <c r="I22" s="67" t="s">
        <v>722</v>
      </c>
      <c r="J22" s="67" t="s">
        <v>80</v>
      </c>
      <c r="K22" s="67" t="s">
        <v>650</v>
      </c>
      <c r="L22" s="160" t="s">
        <v>13</v>
      </c>
      <c r="M22" s="117">
        <v>0</v>
      </c>
      <c r="N22" s="57"/>
      <c r="O22" s="17">
        <f>IF(OR(EXACT($I22,"Atención de solicitudes (solicitudes resueltas / solicitudes recibidas)"),EXACT($I22,"Cumplimiento (criterios cumplidos / criterios establecidos)")),(N22/M22)*1,(N22/$H22)*1)</f>
        <v>0</v>
      </c>
      <c r="P22" s="9"/>
      <c r="Q22" s="118">
        <f>N22</f>
        <v>0</v>
      </c>
      <c r="R22" s="61"/>
      <c r="S22" s="18">
        <f>IF(OR(EXACT($I22,"Atención de solicitudes (solicitudes resueltas / solicitudes recibidas)"),EXACT($I22,"Cumplimiento (criterios cumplidos / criterios establecidos)")),(Q22/Q22)*1,((Q22+R22)/$H22)*1)</f>
        <v>0</v>
      </c>
      <c r="T22" s="10"/>
      <c r="U22" s="119">
        <f>Q22+R22</f>
        <v>0</v>
      </c>
      <c r="V22" s="57"/>
      <c r="W22" s="17">
        <f>IF(OR(EXACT($I22,"Atención de solicitudes (solicitudes resueltas / solicitudes recibidas)"),EXACT($I22,"Cumplimiento (criterios cumplidos / criterios establecidos)")),(U22/U22)*1,((U22+V22)/$H22)*1)</f>
        <v>0</v>
      </c>
      <c r="X22" s="9"/>
      <c r="Y22" s="118">
        <f>U22+V22</f>
        <v>0</v>
      </c>
      <c r="Z22" s="61"/>
      <c r="AA22" s="18">
        <f>IF(OR(EXACT($I22,"Atención de solicitudes (solicitudes resueltas / solicitudes recibidas)"),EXACT($I22,"Cumplimiento (criterios cumplidos / criterios establecidos)")),(Y22/Y22)*1,((Y22+Z22)/$H22)*1)</f>
        <v>0</v>
      </c>
      <c r="AB22" s="51"/>
      <c r="AC22" s="120"/>
      <c r="AD22" s="11"/>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row>
    <row r="23" spans="1:62" s="8" customFormat="1" ht="47.25" hidden="1">
      <c r="A23" s="6"/>
      <c r="B23" s="66">
        <v>16</v>
      </c>
      <c r="C23" s="67" t="s">
        <v>7</v>
      </c>
      <c r="D23" s="67" t="s">
        <v>110</v>
      </c>
      <c r="E23" s="67" t="s">
        <v>41</v>
      </c>
      <c r="F23" s="67" t="s">
        <v>111</v>
      </c>
      <c r="G23" s="68" t="s">
        <v>112</v>
      </c>
      <c r="H23" s="71">
        <v>1</v>
      </c>
      <c r="I23" s="67" t="s">
        <v>722</v>
      </c>
      <c r="J23" s="67" t="s">
        <v>80</v>
      </c>
      <c r="K23" s="67" t="s">
        <v>88</v>
      </c>
      <c r="L23" s="160" t="s">
        <v>14</v>
      </c>
      <c r="M23" s="117">
        <v>0</v>
      </c>
      <c r="N23" s="57"/>
      <c r="O23" s="17">
        <f>IF(OR(EXACT($I23,"Atención de solicitudes (solicitudes resueltas / solicitudes recibidas)"),EXACT($I23,"Cumplimiento (criterios cumplidos / criterios establecidos)")),(N23/M23)*1,(N23/$H23)*1)</f>
        <v>0</v>
      </c>
      <c r="P23" s="9"/>
      <c r="Q23" s="118">
        <f>N23</f>
        <v>0</v>
      </c>
      <c r="R23" s="61"/>
      <c r="S23" s="18">
        <f>IF(OR(EXACT($I23,"Atención de solicitudes (solicitudes resueltas / solicitudes recibidas)"),EXACT($I23,"Cumplimiento (criterios cumplidos / criterios establecidos)")),(Q23/Q23)*1,((Q23+R23)/$H23)*1)</f>
        <v>0</v>
      </c>
      <c r="T23" s="10"/>
      <c r="U23" s="119">
        <f>Q23+R23</f>
        <v>0</v>
      </c>
      <c r="V23" s="57"/>
      <c r="W23" s="17">
        <f>IF(OR(EXACT($I23,"Atención de solicitudes (solicitudes resueltas / solicitudes recibidas)"),EXACT($I23,"Cumplimiento (criterios cumplidos / criterios establecidos)")),(U23/U23)*1,((U23+V23)/$H23)*1)</f>
        <v>0</v>
      </c>
      <c r="X23" s="9"/>
      <c r="Y23" s="118">
        <f>U23+V23</f>
        <v>0</v>
      </c>
      <c r="Z23" s="61"/>
      <c r="AA23" s="18">
        <f>IF(OR(EXACT($I23,"Atención de solicitudes (solicitudes resueltas / solicitudes recibidas)"),EXACT($I23,"Cumplimiento (criterios cumplidos / criterios establecidos)")),(Y23/Y23)*1,((Y23+Z23)/$H23)*1)</f>
        <v>0</v>
      </c>
      <c r="AB23" s="51"/>
      <c r="AC23" s="120"/>
      <c r="AD23" s="11"/>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row>
    <row r="24" spans="1:62" s="8" customFormat="1" ht="78.75" hidden="1">
      <c r="A24" s="6"/>
      <c r="B24" s="66">
        <v>17</v>
      </c>
      <c r="C24" s="67" t="s">
        <v>7</v>
      </c>
      <c r="D24" s="67" t="s">
        <v>113</v>
      </c>
      <c r="E24" s="67" t="s">
        <v>41</v>
      </c>
      <c r="F24" s="67" t="s">
        <v>669</v>
      </c>
      <c r="G24" s="68" t="s">
        <v>114</v>
      </c>
      <c r="H24" s="71">
        <v>1</v>
      </c>
      <c r="I24" s="67" t="s">
        <v>722</v>
      </c>
      <c r="J24" s="67" t="s">
        <v>80</v>
      </c>
      <c r="K24" s="67" t="s">
        <v>651</v>
      </c>
      <c r="L24" s="160" t="s">
        <v>10</v>
      </c>
      <c r="M24" s="117">
        <v>0</v>
      </c>
      <c r="N24" s="57"/>
      <c r="O24" s="17">
        <f>IF(OR(EXACT($I24,"Atención de solicitudes (solicitudes resueltas / solicitudes recibidas)"),EXACT($I24,"Cumplimiento (criterios cumplidos / criterios establecidos)")),(N24/M24)*1,(N24/$H24)*1)</f>
        <v>0</v>
      </c>
      <c r="P24" s="9"/>
      <c r="Q24" s="118">
        <f>N24</f>
        <v>0</v>
      </c>
      <c r="R24" s="61"/>
      <c r="S24" s="18">
        <f>IF(OR(EXACT($I24,"Atención de solicitudes (solicitudes resueltas / solicitudes recibidas)"),EXACT($I24,"Cumplimiento (criterios cumplidos / criterios establecidos)")),(Q24/Q24)*1,((Q24+R24)/$H24)*1)</f>
        <v>0</v>
      </c>
      <c r="T24" s="10"/>
      <c r="U24" s="119">
        <f>Q24+R24</f>
        <v>0</v>
      </c>
      <c r="V24" s="57"/>
      <c r="W24" s="17">
        <f>IF(OR(EXACT($I24,"Atención de solicitudes (solicitudes resueltas / solicitudes recibidas)"),EXACT($I24,"Cumplimiento (criterios cumplidos / criterios establecidos)")),(U24/U24)*1,((U24+V24)/$H24)*1)</f>
        <v>0</v>
      </c>
      <c r="X24" s="9"/>
      <c r="Y24" s="118">
        <f>U24+V24</f>
        <v>0</v>
      </c>
      <c r="Z24" s="61"/>
      <c r="AA24" s="18">
        <f>IF(OR(EXACT($I24,"Atención de solicitudes (solicitudes resueltas / solicitudes recibidas)"),EXACT($I24,"Cumplimiento (criterios cumplidos / criterios establecidos)")),(Y24/Y24)*1,((Y24+Z24)/$H24)*1)</f>
        <v>0</v>
      </c>
      <c r="AB24" s="51"/>
      <c r="AC24" s="120"/>
      <c r="AD24" s="11"/>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row>
    <row r="25" spans="1:62" s="8" customFormat="1" ht="182.25" hidden="1" customHeight="1">
      <c r="A25" s="6"/>
      <c r="B25" s="66">
        <v>18</v>
      </c>
      <c r="C25" s="67" t="s">
        <v>7</v>
      </c>
      <c r="D25" s="67">
        <v>45</v>
      </c>
      <c r="E25" s="67" t="s">
        <v>41</v>
      </c>
      <c r="F25" s="67" t="s">
        <v>115</v>
      </c>
      <c r="G25" s="68" t="s">
        <v>116</v>
      </c>
      <c r="H25" s="71">
        <v>1</v>
      </c>
      <c r="I25" s="67" t="s">
        <v>722</v>
      </c>
      <c r="J25" s="67" t="s">
        <v>80</v>
      </c>
      <c r="K25" s="67" t="s">
        <v>652</v>
      </c>
      <c r="L25" s="160" t="s">
        <v>12</v>
      </c>
      <c r="M25" s="117">
        <v>0</v>
      </c>
      <c r="N25" s="57"/>
      <c r="O25" s="17">
        <f>IF(OR(EXACT($I25,"Atención de solicitudes (solicitudes resueltas / solicitudes recibidas)"),EXACT($I25,"Cumplimiento (criterios cumplidos / criterios establecidos)")),(N25/M25)*1,(N25/$H25)*1)</f>
        <v>0</v>
      </c>
      <c r="P25" s="9"/>
      <c r="Q25" s="118">
        <f>N25</f>
        <v>0</v>
      </c>
      <c r="R25" s="61"/>
      <c r="S25" s="18">
        <f>IF(OR(EXACT($I25,"Atención de solicitudes (solicitudes resueltas / solicitudes recibidas)"),EXACT($I25,"Cumplimiento (criterios cumplidos / criterios establecidos)")),(Q25/Q25)*1,((Q25+R25)/$H25)*1)</f>
        <v>0</v>
      </c>
      <c r="T25" s="10"/>
      <c r="U25" s="119">
        <f>Q25+R25</f>
        <v>0</v>
      </c>
      <c r="V25" s="57"/>
      <c r="W25" s="17">
        <f>IF(OR(EXACT($I25,"Atención de solicitudes (solicitudes resueltas / solicitudes recibidas)"),EXACT($I25,"Cumplimiento (criterios cumplidos / criterios establecidos)")),(U25/U25)*1,((U25+V25)/$H25)*1)</f>
        <v>0</v>
      </c>
      <c r="X25" s="9"/>
      <c r="Y25" s="118">
        <f>U25+V25</f>
        <v>0</v>
      </c>
      <c r="Z25" s="61"/>
      <c r="AA25" s="18">
        <f>IF(OR(EXACT($I25,"Atención de solicitudes (solicitudes resueltas / solicitudes recibidas)"),EXACT($I25,"Cumplimiento (criterios cumplidos / criterios establecidos)")),(Y25/Y25)*1,((Y25+Z25)/$H25)*1)</f>
        <v>0</v>
      </c>
      <c r="AB25" s="51"/>
      <c r="AC25" s="120"/>
      <c r="AD25" s="11"/>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row>
    <row r="26" spans="1:62" s="8" customFormat="1" ht="48" hidden="1" thickBot="1">
      <c r="A26" s="6"/>
      <c r="B26" s="72">
        <v>19</v>
      </c>
      <c r="C26" s="73" t="s">
        <v>7</v>
      </c>
      <c r="D26" s="73">
        <v>59</v>
      </c>
      <c r="E26" s="73" t="s">
        <v>41</v>
      </c>
      <c r="F26" s="73" t="s">
        <v>670</v>
      </c>
      <c r="G26" s="74" t="s">
        <v>117</v>
      </c>
      <c r="H26" s="75">
        <v>1</v>
      </c>
      <c r="I26" s="73" t="s">
        <v>723</v>
      </c>
      <c r="J26" s="73" t="s">
        <v>80</v>
      </c>
      <c r="K26" s="73" t="s">
        <v>88</v>
      </c>
      <c r="L26" s="161" t="s">
        <v>13</v>
      </c>
      <c r="M26" s="58"/>
      <c r="N26" s="59"/>
      <c r="O26" s="26" t="e">
        <f t="shared" si="0"/>
        <v>#DIV/0!</v>
      </c>
      <c r="P26" s="27"/>
      <c r="Q26" s="62"/>
      <c r="R26" s="62"/>
      <c r="S26" s="28" t="e">
        <f t="shared" si="1"/>
        <v>#DIV/0!</v>
      </c>
      <c r="T26" s="29"/>
      <c r="U26" s="59"/>
      <c r="V26" s="59"/>
      <c r="W26" s="26" t="e">
        <f t="shared" si="2"/>
        <v>#DIV/0!</v>
      </c>
      <c r="X26" s="27"/>
      <c r="Y26" s="62"/>
      <c r="Z26" s="62"/>
      <c r="AA26" s="28" t="e">
        <f t="shared" si="3"/>
        <v>#DIV/0!</v>
      </c>
      <c r="AB26" s="52"/>
      <c r="AC26" s="30"/>
      <c r="AD26" s="31"/>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row>
    <row r="27" spans="1:62" s="8" customFormat="1" ht="47.25" hidden="1">
      <c r="A27" s="6"/>
      <c r="B27" s="63">
        <v>20</v>
      </c>
      <c r="C27" s="64" t="s">
        <v>7</v>
      </c>
      <c r="D27" s="64">
        <v>3</v>
      </c>
      <c r="E27" s="64" t="s">
        <v>42</v>
      </c>
      <c r="F27" s="64" t="s">
        <v>118</v>
      </c>
      <c r="G27" s="76" t="s">
        <v>119</v>
      </c>
      <c r="H27" s="77">
        <v>1</v>
      </c>
      <c r="I27" s="64" t="s">
        <v>722</v>
      </c>
      <c r="J27" s="64" t="s">
        <v>80</v>
      </c>
      <c r="K27" s="64" t="s">
        <v>120</v>
      </c>
      <c r="L27" s="159" t="s">
        <v>14</v>
      </c>
      <c r="M27" s="114">
        <v>0</v>
      </c>
      <c r="N27" s="56"/>
      <c r="O27" s="38">
        <f t="shared" ref="O27:O33" si="4">IF(OR(EXACT($I27,"Atención de solicitudes (solicitudes resueltas / solicitudes recibidas)"),EXACT($I27,"Cumplimiento (criterios cumplidos / criterios establecidos)")),(N27/M27)*1,(N27/$H27)*1)</f>
        <v>0</v>
      </c>
      <c r="P27" s="39"/>
      <c r="Q27" s="115">
        <f t="shared" ref="Q27:Q33" si="5">N27</f>
        <v>0</v>
      </c>
      <c r="R27" s="60"/>
      <c r="S27" s="40">
        <f t="shared" ref="S27:S33" si="6">IF(OR(EXACT($I27,"Atención de solicitudes (solicitudes resueltas / solicitudes recibidas)"),EXACT($I27,"Cumplimiento (criterios cumplidos / criterios establecidos)")),(Q27/Q27)*1,((Q27+R27)/$H27)*1)</f>
        <v>0</v>
      </c>
      <c r="T27" s="41"/>
      <c r="U27" s="116">
        <f t="shared" ref="U27:U33" si="7">Q27+R27</f>
        <v>0</v>
      </c>
      <c r="V27" s="56"/>
      <c r="W27" s="38">
        <f t="shared" ref="W27:W33" si="8">IF(OR(EXACT($I27,"Atención de solicitudes (solicitudes resueltas / solicitudes recibidas)"),EXACT($I27,"Cumplimiento (criterios cumplidos / criterios establecidos)")),(U27/U27)*1,((U27+V27)/$H27)*1)</f>
        <v>0</v>
      </c>
      <c r="X27" s="39"/>
      <c r="Y27" s="115">
        <f t="shared" ref="Y27:Y33" si="9">U27+V27</f>
        <v>0</v>
      </c>
      <c r="Z27" s="60"/>
      <c r="AA27" s="40">
        <f t="shared" ref="AA27:AA33" si="10">IF(OR(EXACT($I27,"Atención de solicitudes (solicitudes resueltas / solicitudes recibidas)"),EXACT($I27,"Cumplimiento (criterios cumplidos / criterios establecidos)")),(Y27/Y27)*1,((Y27+Z27)/$H27)*1)</f>
        <v>0</v>
      </c>
      <c r="AB27" s="50"/>
      <c r="AC27" s="131"/>
      <c r="AD27" s="7"/>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row>
    <row r="28" spans="1:62" s="8" customFormat="1" ht="47.25" hidden="1">
      <c r="A28" s="6"/>
      <c r="B28" s="66">
        <v>21</v>
      </c>
      <c r="C28" s="67" t="s">
        <v>7</v>
      </c>
      <c r="D28" s="67">
        <v>4</v>
      </c>
      <c r="E28" s="67" t="s">
        <v>42</v>
      </c>
      <c r="F28" s="67" t="s">
        <v>121</v>
      </c>
      <c r="G28" s="68" t="s">
        <v>122</v>
      </c>
      <c r="H28" s="71">
        <v>1</v>
      </c>
      <c r="I28" s="67" t="s">
        <v>722</v>
      </c>
      <c r="J28" s="67" t="s">
        <v>80</v>
      </c>
      <c r="K28" s="67" t="s">
        <v>120</v>
      </c>
      <c r="L28" s="160" t="s">
        <v>12</v>
      </c>
      <c r="M28" s="117">
        <v>0</v>
      </c>
      <c r="N28" s="57"/>
      <c r="O28" s="17">
        <f t="shared" si="4"/>
        <v>0</v>
      </c>
      <c r="P28" s="9"/>
      <c r="Q28" s="118">
        <f t="shared" si="5"/>
        <v>0</v>
      </c>
      <c r="R28" s="61"/>
      <c r="S28" s="18">
        <f t="shared" si="6"/>
        <v>0</v>
      </c>
      <c r="T28" s="10"/>
      <c r="U28" s="119">
        <f t="shared" si="7"/>
        <v>0</v>
      </c>
      <c r="V28" s="57"/>
      <c r="W28" s="17">
        <f t="shared" si="8"/>
        <v>0</v>
      </c>
      <c r="X28" s="9"/>
      <c r="Y28" s="118">
        <f t="shared" si="9"/>
        <v>0</v>
      </c>
      <c r="Z28" s="61"/>
      <c r="AA28" s="18">
        <f t="shared" si="10"/>
        <v>0</v>
      </c>
      <c r="AB28" s="51"/>
      <c r="AC28" s="120"/>
      <c r="AD28" s="11"/>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row>
    <row r="29" spans="1:62" s="8" customFormat="1" ht="47.25" hidden="1">
      <c r="A29" s="6"/>
      <c r="B29" s="66">
        <v>22</v>
      </c>
      <c r="C29" s="67" t="s">
        <v>7</v>
      </c>
      <c r="D29" s="67">
        <v>5</v>
      </c>
      <c r="E29" s="67" t="s">
        <v>42</v>
      </c>
      <c r="F29" s="67" t="s">
        <v>671</v>
      </c>
      <c r="G29" s="68" t="s">
        <v>123</v>
      </c>
      <c r="H29" s="71">
        <v>1</v>
      </c>
      <c r="I29" s="67" t="s">
        <v>722</v>
      </c>
      <c r="J29" s="67" t="s">
        <v>80</v>
      </c>
      <c r="K29" s="67" t="s">
        <v>120</v>
      </c>
      <c r="L29" s="160" t="s">
        <v>12</v>
      </c>
      <c r="M29" s="117">
        <v>0</v>
      </c>
      <c r="N29" s="57"/>
      <c r="O29" s="17">
        <f t="shared" si="4"/>
        <v>0</v>
      </c>
      <c r="P29" s="9"/>
      <c r="Q29" s="118">
        <f t="shared" si="5"/>
        <v>0</v>
      </c>
      <c r="R29" s="61"/>
      <c r="S29" s="18">
        <f t="shared" si="6"/>
        <v>0</v>
      </c>
      <c r="T29" s="10"/>
      <c r="U29" s="119">
        <f t="shared" si="7"/>
        <v>0</v>
      </c>
      <c r="V29" s="57"/>
      <c r="W29" s="17">
        <f t="shared" si="8"/>
        <v>0</v>
      </c>
      <c r="X29" s="9"/>
      <c r="Y29" s="118">
        <f t="shared" si="9"/>
        <v>0</v>
      </c>
      <c r="Z29" s="61"/>
      <c r="AA29" s="18">
        <f t="shared" si="10"/>
        <v>0</v>
      </c>
      <c r="AB29" s="51"/>
      <c r="AC29" s="120"/>
      <c r="AD29" s="11"/>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row>
    <row r="30" spans="1:62" s="8" customFormat="1" ht="78.75" hidden="1">
      <c r="A30" s="6"/>
      <c r="B30" s="66">
        <v>23</v>
      </c>
      <c r="C30" s="67" t="s">
        <v>7</v>
      </c>
      <c r="D30" s="67" t="s">
        <v>124</v>
      </c>
      <c r="E30" s="67" t="s">
        <v>42</v>
      </c>
      <c r="F30" s="67" t="s">
        <v>125</v>
      </c>
      <c r="G30" s="68" t="s">
        <v>126</v>
      </c>
      <c r="H30" s="71">
        <v>1</v>
      </c>
      <c r="I30" s="67" t="s">
        <v>722</v>
      </c>
      <c r="J30" s="67" t="s">
        <v>80</v>
      </c>
      <c r="K30" s="67" t="s">
        <v>120</v>
      </c>
      <c r="L30" s="160" t="s">
        <v>13</v>
      </c>
      <c r="M30" s="117">
        <v>0</v>
      </c>
      <c r="N30" s="57"/>
      <c r="O30" s="17">
        <f t="shared" si="4"/>
        <v>0</v>
      </c>
      <c r="P30" s="9"/>
      <c r="Q30" s="118">
        <f t="shared" si="5"/>
        <v>0</v>
      </c>
      <c r="R30" s="61"/>
      <c r="S30" s="18">
        <f t="shared" si="6"/>
        <v>0</v>
      </c>
      <c r="T30" s="10"/>
      <c r="U30" s="119">
        <f t="shared" si="7"/>
        <v>0</v>
      </c>
      <c r="V30" s="57"/>
      <c r="W30" s="17">
        <f t="shared" si="8"/>
        <v>0</v>
      </c>
      <c r="X30" s="9"/>
      <c r="Y30" s="118">
        <f t="shared" si="9"/>
        <v>0</v>
      </c>
      <c r="Z30" s="61"/>
      <c r="AA30" s="18">
        <f t="shared" si="10"/>
        <v>0</v>
      </c>
      <c r="AB30" s="51"/>
      <c r="AC30" s="120"/>
      <c r="AD30" s="11"/>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row>
    <row r="31" spans="1:62" s="8" customFormat="1" ht="47.25" hidden="1">
      <c r="A31" s="6"/>
      <c r="B31" s="66">
        <v>24</v>
      </c>
      <c r="C31" s="67" t="s">
        <v>7</v>
      </c>
      <c r="D31" s="67">
        <v>7</v>
      </c>
      <c r="E31" s="67" t="s">
        <v>42</v>
      </c>
      <c r="F31" s="67" t="s">
        <v>127</v>
      </c>
      <c r="G31" s="68" t="s">
        <v>128</v>
      </c>
      <c r="H31" s="71">
        <v>1</v>
      </c>
      <c r="I31" s="67" t="s">
        <v>722</v>
      </c>
      <c r="J31" s="67" t="s">
        <v>80</v>
      </c>
      <c r="K31" s="67" t="s">
        <v>120</v>
      </c>
      <c r="L31" s="160" t="s">
        <v>12</v>
      </c>
      <c r="M31" s="117">
        <v>0</v>
      </c>
      <c r="N31" s="57"/>
      <c r="O31" s="17">
        <f t="shared" si="4"/>
        <v>0</v>
      </c>
      <c r="P31" s="9"/>
      <c r="Q31" s="118">
        <f t="shared" si="5"/>
        <v>0</v>
      </c>
      <c r="R31" s="61"/>
      <c r="S31" s="18">
        <f t="shared" si="6"/>
        <v>0</v>
      </c>
      <c r="T31" s="10"/>
      <c r="U31" s="119">
        <f t="shared" si="7"/>
        <v>0</v>
      </c>
      <c r="V31" s="57"/>
      <c r="W31" s="17">
        <f t="shared" si="8"/>
        <v>0</v>
      </c>
      <c r="X31" s="9"/>
      <c r="Y31" s="118">
        <f t="shared" si="9"/>
        <v>0</v>
      </c>
      <c r="Z31" s="61"/>
      <c r="AA31" s="18">
        <f t="shared" si="10"/>
        <v>0</v>
      </c>
      <c r="AB31" s="51"/>
      <c r="AC31" s="120"/>
      <c r="AD31" s="11"/>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row>
    <row r="32" spans="1:62" s="8" customFormat="1" ht="47.25" hidden="1">
      <c r="A32" s="6"/>
      <c r="B32" s="66">
        <v>25</v>
      </c>
      <c r="C32" s="67" t="s">
        <v>7</v>
      </c>
      <c r="D32" s="67">
        <v>9</v>
      </c>
      <c r="E32" s="67" t="s">
        <v>42</v>
      </c>
      <c r="F32" s="67" t="s">
        <v>129</v>
      </c>
      <c r="G32" s="68" t="s">
        <v>130</v>
      </c>
      <c r="H32" s="71">
        <v>1</v>
      </c>
      <c r="I32" s="67" t="s">
        <v>722</v>
      </c>
      <c r="J32" s="67" t="s">
        <v>80</v>
      </c>
      <c r="K32" s="67" t="s">
        <v>88</v>
      </c>
      <c r="L32" s="160" t="s">
        <v>10</v>
      </c>
      <c r="M32" s="117">
        <v>0</v>
      </c>
      <c r="N32" s="57"/>
      <c r="O32" s="17">
        <f t="shared" si="4"/>
        <v>0</v>
      </c>
      <c r="P32" s="9"/>
      <c r="Q32" s="118">
        <f t="shared" si="5"/>
        <v>0</v>
      </c>
      <c r="R32" s="61"/>
      <c r="S32" s="18">
        <f t="shared" si="6"/>
        <v>0</v>
      </c>
      <c r="T32" s="10"/>
      <c r="U32" s="119">
        <f t="shared" si="7"/>
        <v>0</v>
      </c>
      <c r="V32" s="57"/>
      <c r="W32" s="17">
        <f t="shared" si="8"/>
        <v>0</v>
      </c>
      <c r="X32" s="9"/>
      <c r="Y32" s="118">
        <f t="shared" si="9"/>
        <v>0</v>
      </c>
      <c r="Z32" s="61"/>
      <c r="AA32" s="18">
        <f t="shared" si="10"/>
        <v>0</v>
      </c>
      <c r="AB32" s="51"/>
      <c r="AC32" s="120"/>
      <c r="AD32" s="11"/>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row>
    <row r="33" spans="1:62" s="8" customFormat="1" ht="47.25" hidden="1">
      <c r="A33" s="6"/>
      <c r="B33" s="66">
        <v>26</v>
      </c>
      <c r="C33" s="67" t="s">
        <v>7</v>
      </c>
      <c r="D33" s="67" t="s">
        <v>131</v>
      </c>
      <c r="E33" s="67" t="s">
        <v>42</v>
      </c>
      <c r="F33" s="67" t="s">
        <v>132</v>
      </c>
      <c r="G33" s="68" t="s">
        <v>133</v>
      </c>
      <c r="H33" s="71">
        <v>1</v>
      </c>
      <c r="I33" s="67" t="s">
        <v>722</v>
      </c>
      <c r="J33" s="67" t="s">
        <v>80</v>
      </c>
      <c r="K33" s="67" t="s">
        <v>120</v>
      </c>
      <c r="L33" s="160" t="s">
        <v>10</v>
      </c>
      <c r="M33" s="117">
        <v>0</v>
      </c>
      <c r="N33" s="57"/>
      <c r="O33" s="17">
        <f t="shared" si="4"/>
        <v>0</v>
      </c>
      <c r="P33" s="9"/>
      <c r="Q33" s="118">
        <f t="shared" si="5"/>
        <v>0</v>
      </c>
      <c r="R33" s="61"/>
      <c r="S33" s="18">
        <f t="shared" si="6"/>
        <v>0</v>
      </c>
      <c r="T33" s="10"/>
      <c r="U33" s="119">
        <f t="shared" si="7"/>
        <v>0</v>
      </c>
      <c r="V33" s="57"/>
      <c r="W33" s="17">
        <f t="shared" si="8"/>
        <v>0</v>
      </c>
      <c r="X33" s="9"/>
      <c r="Y33" s="118">
        <f t="shared" si="9"/>
        <v>0</v>
      </c>
      <c r="Z33" s="61"/>
      <c r="AA33" s="18">
        <f t="shared" si="10"/>
        <v>0</v>
      </c>
      <c r="AB33" s="51"/>
      <c r="AC33" s="120"/>
      <c r="AD33" s="11"/>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row>
    <row r="34" spans="1:62" s="8" customFormat="1" ht="47.25" hidden="1">
      <c r="A34" s="6"/>
      <c r="B34" s="66">
        <v>27</v>
      </c>
      <c r="C34" s="67" t="s">
        <v>7</v>
      </c>
      <c r="D34" s="67" t="s">
        <v>134</v>
      </c>
      <c r="E34" s="67" t="s">
        <v>42</v>
      </c>
      <c r="F34" s="67" t="s">
        <v>135</v>
      </c>
      <c r="G34" s="68" t="s">
        <v>136</v>
      </c>
      <c r="H34" s="69">
        <v>1</v>
      </c>
      <c r="I34" s="67" t="s">
        <v>723</v>
      </c>
      <c r="J34" s="67" t="s">
        <v>80</v>
      </c>
      <c r="K34" s="67" t="s">
        <v>120</v>
      </c>
      <c r="L34" s="160" t="s">
        <v>13</v>
      </c>
      <c r="M34" s="54"/>
      <c r="N34" s="57"/>
      <c r="O34" s="17" t="e">
        <f t="shared" si="0"/>
        <v>#DIV/0!</v>
      </c>
      <c r="P34" s="9"/>
      <c r="Q34" s="61"/>
      <c r="R34" s="61"/>
      <c r="S34" s="18" t="e">
        <f t="shared" si="1"/>
        <v>#DIV/0!</v>
      </c>
      <c r="T34" s="10"/>
      <c r="U34" s="57"/>
      <c r="V34" s="57"/>
      <c r="W34" s="17" t="e">
        <f t="shared" si="2"/>
        <v>#DIV/0!</v>
      </c>
      <c r="X34" s="9"/>
      <c r="Y34" s="61"/>
      <c r="Z34" s="61"/>
      <c r="AA34" s="18" t="e">
        <f t="shared" si="3"/>
        <v>#DIV/0!</v>
      </c>
      <c r="AB34" s="51"/>
      <c r="AC34" s="19"/>
      <c r="AD34" s="11"/>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row>
    <row r="35" spans="1:62" s="8" customFormat="1" ht="47.25" hidden="1">
      <c r="A35" s="6"/>
      <c r="B35" s="66">
        <v>28</v>
      </c>
      <c r="C35" s="67" t="s">
        <v>7</v>
      </c>
      <c r="D35" s="67">
        <v>14</v>
      </c>
      <c r="E35" s="67" t="s">
        <v>42</v>
      </c>
      <c r="F35" s="67" t="s">
        <v>137</v>
      </c>
      <c r="G35" s="68" t="s">
        <v>138</v>
      </c>
      <c r="H35" s="69">
        <v>1</v>
      </c>
      <c r="I35" s="67" t="s">
        <v>723</v>
      </c>
      <c r="J35" s="67" t="s">
        <v>80</v>
      </c>
      <c r="K35" s="67" t="s">
        <v>358</v>
      </c>
      <c r="L35" s="160" t="s">
        <v>13</v>
      </c>
      <c r="M35" s="54"/>
      <c r="N35" s="57"/>
      <c r="O35" s="17" t="e">
        <f t="shared" si="0"/>
        <v>#DIV/0!</v>
      </c>
      <c r="P35" s="9"/>
      <c r="Q35" s="61"/>
      <c r="R35" s="61"/>
      <c r="S35" s="18" t="e">
        <f t="shared" si="1"/>
        <v>#DIV/0!</v>
      </c>
      <c r="T35" s="10"/>
      <c r="U35" s="57"/>
      <c r="V35" s="57"/>
      <c r="W35" s="17" t="e">
        <f t="shared" si="2"/>
        <v>#DIV/0!</v>
      </c>
      <c r="X35" s="9"/>
      <c r="Y35" s="61"/>
      <c r="Z35" s="61"/>
      <c r="AA35" s="18" t="e">
        <f t="shared" si="3"/>
        <v>#DIV/0!</v>
      </c>
      <c r="AB35" s="51"/>
      <c r="AC35" s="19"/>
      <c r="AD35" s="11"/>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row>
    <row r="36" spans="1:62" s="8" customFormat="1" ht="47.25" hidden="1">
      <c r="A36" s="6"/>
      <c r="B36" s="66">
        <v>29</v>
      </c>
      <c r="C36" s="67" t="s">
        <v>7</v>
      </c>
      <c r="D36" s="67">
        <v>15</v>
      </c>
      <c r="E36" s="67" t="s">
        <v>42</v>
      </c>
      <c r="F36" s="67" t="s">
        <v>139</v>
      </c>
      <c r="G36" s="68" t="s">
        <v>140</v>
      </c>
      <c r="H36" s="69">
        <v>1</v>
      </c>
      <c r="I36" s="67" t="s">
        <v>723</v>
      </c>
      <c r="J36" s="67" t="s">
        <v>80</v>
      </c>
      <c r="K36" s="67" t="s">
        <v>120</v>
      </c>
      <c r="L36" s="160" t="s">
        <v>13</v>
      </c>
      <c r="M36" s="54"/>
      <c r="N36" s="57"/>
      <c r="O36" s="17" t="e">
        <f t="shared" si="0"/>
        <v>#DIV/0!</v>
      </c>
      <c r="P36" s="9"/>
      <c r="Q36" s="61"/>
      <c r="R36" s="61"/>
      <c r="S36" s="18" t="e">
        <f t="shared" si="1"/>
        <v>#DIV/0!</v>
      </c>
      <c r="T36" s="10"/>
      <c r="U36" s="57"/>
      <c r="V36" s="57"/>
      <c r="W36" s="17" t="e">
        <f t="shared" si="2"/>
        <v>#DIV/0!</v>
      </c>
      <c r="X36" s="9"/>
      <c r="Y36" s="61"/>
      <c r="Z36" s="61"/>
      <c r="AA36" s="18" t="e">
        <f t="shared" si="3"/>
        <v>#DIV/0!</v>
      </c>
      <c r="AB36" s="51"/>
      <c r="AC36" s="19"/>
      <c r="AD36" s="11"/>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row>
    <row r="37" spans="1:62" s="8" customFormat="1" ht="47.25" hidden="1">
      <c r="A37" s="6"/>
      <c r="B37" s="66">
        <v>30</v>
      </c>
      <c r="C37" s="67" t="s">
        <v>7</v>
      </c>
      <c r="D37" s="67">
        <v>18</v>
      </c>
      <c r="E37" s="67" t="s">
        <v>42</v>
      </c>
      <c r="F37" s="67" t="s">
        <v>141</v>
      </c>
      <c r="G37" s="68" t="s">
        <v>142</v>
      </c>
      <c r="H37" s="71">
        <v>1</v>
      </c>
      <c r="I37" s="67" t="s">
        <v>722</v>
      </c>
      <c r="J37" s="67" t="s">
        <v>80</v>
      </c>
      <c r="K37" s="67" t="s">
        <v>120</v>
      </c>
      <c r="L37" s="160" t="s">
        <v>14</v>
      </c>
      <c r="M37" s="117">
        <v>0</v>
      </c>
      <c r="N37" s="57"/>
      <c r="O37" s="17">
        <f t="shared" ref="O37:O46" si="11">IF(OR(EXACT($I37,"Atención de solicitudes (solicitudes resueltas / solicitudes recibidas)"),EXACT($I37,"Cumplimiento (criterios cumplidos / criterios establecidos)")),(N37/M37)*1,(N37/$H37)*1)</f>
        <v>0</v>
      </c>
      <c r="P37" s="9"/>
      <c r="Q37" s="118">
        <f t="shared" ref="Q37:Q46" si="12">N37</f>
        <v>0</v>
      </c>
      <c r="R37" s="61"/>
      <c r="S37" s="18">
        <f t="shared" ref="S37:S46" si="13">IF(OR(EXACT($I37,"Atención de solicitudes (solicitudes resueltas / solicitudes recibidas)"),EXACT($I37,"Cumplimiento (criterios cumplidos / criterios establecidos)")),(Q37/Q37)*1,((Q37+R37)/$H37)*1)</f>
        <v>0</v>
      </c>
      <c r="T37" s="10"/>
      <c r="U37" s="119">
        <f t="shared" ref="U37:U46" si="14">Q37+R37</f>
        <v>0</v>
      </c>
      <c r="V37" s="57"/>
      <c r="W37" s="17">
        <f t="shared" ref="W37:W46" si="15">IF(OR(EXACT($I37,"Atención de solicitudes (solicitudes resueltas / solicitudes recibidas)"),EXACT($I37,"Cumplimiento (criterios cumplidos / criterios establecidos)")),(U37/U37)*1,((U37+V37)/$H37)*1)</f>
        <v>0</v>
      </c>
      <c r="X37" s="9"/>
      <c r="Y37" s="118">
        <f t="shared" ref="Y37:Y46" si="16">U37+V37</f>
        <v>0</v>
      </c>
      <c r="Z37" s="61"/>
      <c r="AA37" s="18">
        <f t="shared" ref="AA37:AA46" si="17">IF(OR(EXACT($I37,"Atención de solicitudes (solicitudes resueltas / solicitudes recibidas)"),EXACT($I37,"Cumplimiento (criterios cumplidos / criterios establecidos)")),(Y37/Y37)*1,((Y37+Z37)/$H37)*1)</f>
        <v>0</v>
      </c>
      <c r="AB37" s="51"/>
      <c r="AC37" s="120"/>
      <c r="AD37" s="11"/>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row>
    <row r="38" spans="1:62" s="8" customFormat="1" ht="47.25" hidden="1">
      <c r="A38" s="6"/>
      <c r="B38" s="66">
        <v>31</v>
      </c>
      <c r="C38" s="67" t="s">
        <v>7</v>
      </c>
      <c r="D38" s="67">
        <v>19</v>
      </c>
      <c r="E38" s="67" t="s">
        <v>42</v>
      </c>
      <c r="F38" s="68" t="s">
        <v>143</v>
      </c>
      <c r="G38" s="68" t="s">
        <v>672</v>
      </c>
      <c r="H38" s="71">
        <v>1</v>
      </c>
      <c r="I38" s="68" t="s">
        <v>722</v>
      </c>
      <c r="J38" s="68" t="s">
        <v>80</v>
      </c>
      <c r="K38" s="68" t="s">
        <v>120</v>
      </c>
      <c r="L38" s="160" t="s">
        <v>14</v>
      </c>
      <c r="M38" s="117">
        <v>0</v>
      </c>
      <c r="N38" s="57"/>
      <c r="O38" s="17">
        <f t="shared" si="11"/>
        <v>0</v>
      </c>
      <c r="P38" s="9"/>
      <c r="Q38" s="118">
        <f t="shared" si="12"/>
        <v>0</v>
      </c>
      <c r="R38" s="61"/>
      <c r="S38" s="18">
        <f t="shared" si="13"/>
        <v>0</v>
      </c>
      <c r="T38" s="10"/>
      <c r="U38" s="119">
        <f t="shared" si="14"/>
        <v>0</v>
      </c>
      <c r="V38" s="57"/>
      <c r="W38" s="17">
        <f t="shared" si="15"/>
        <v>0</v>
      </c>
      <c r="X38" s="9"/>
      <c r="Y38" s="118">
        <f t="shared" si="16"/>
        <v>0</v>
      </c>
      <c r="Z38" s="61"/>
      <c r="AA38" s="18">
        <f t="shared" si="17"/>
        <v>0</v>
      </c>
      <c r="AB38" s="51"/>
      <c r="AC38" s="120"/>
      <c r="AD38" s="11"/>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row>
    <row r="39" spans="1:62" s="8" customFormat="1" ht="47.25" hidden="1">
      <c r="A39" s="6"/>
      <c r="B39" s="66">
        <v>32</v>
      </c>
      <c r="C39" s="67" t="s">
        <v>7</v>
      </c>
      <c r="D39" s="67">
        <v>20</v>
      </c>
      <c r="E39" s="67" t="s">
        <v>42</v>
      </c>
      <c r="F39" s="67" t="s">
        <v>144</v>
      </c>
      <c r="G39" s="68" t="s">
        <v>145</v>
      </c>
      <c r="H39" s="71">
        <v>1</v>
      </c>
      <c r="I39" s="67" t="s">
        <v>722</v>
      </c>
      <c r="J39" s="67" t="s">
        <v>80</v>
      </c>
      <c r="K39" s="67" t="s">
        <v>120</v>
      </c>
      <c r="L39" s="160" t="s">
        <v>14</v>
      </c>
      <c r="M39" s="117">
        <v>0</v>
      </c>
      <c r="N39" s="57"/>
      <c r="O39" s="17">
        <f t="shared" si="11"/>
        <v>0</v>
      </c>
      <c r="P39" s="9"/>
      <c r="Q39" s="118">
        <f t="shared" si="12"/>
        <v>0</v>
      </c>
      <c r="R39" s="61"/>
      <c r="S39" s="18">
        <f t="shared" si="13"/>
        <v>0</v>
      </c>
      <c r="T39" s="10"/>
      <c r="U39" s="119">
        <f t="shared" si="14"/>
        <v>0</v>
      </c>
      <c r="V39" s="57"/>
      <c r="W39" s="17">
        <f t="shared" si="15"/>
        <v>0</v>
      </c>
      <c r="X39" s="9"/>
      <c r="Y39" s="118">
        <f t="shared" si="16"/>
        <v>0</v>
      </c>
      <c r="Z39" s="61"/>
      <c r="AA39" s="18">
        <f t="shared" si="17"/>
        <v>0</v>
      </c>
      <c r="AB39" s="51"/>
      <c r="AC39" s="120"/>
      <c r="AD39" s="11"/>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row>
    <row r="40" spans="1:62" s="8" customFormat="1" ht="63" hidden="1">
      <c r="A40" s="6"/>
      <c r="B40" s="66">
        <v>33</v>
      </c>
      <c r="C40" s="67" t="s">
        <v>8</v>
      </c>
      <c r="D40" s="67">
        <v>20</v>
      </c>
      <c r="E40" s="67" t="s">
        <v>42</v>
      </c>
      <c r="F40" s="67" t="s">
        <v>146</v>
      </c>
      <c r="G40" s="68" t="s">
        <v>147</v>
      </c>
      <c r="H40" s="71">
        <v>1</v>
      </c>
      <c r="I40" s="67" t="s">
        <v>722</v>
      </c>
      <c r="J40" s="67" t="s">
        <v>80</v>
      </c>
      <c r="K40" s="67" t="s">
        <v>120</v>
      </c>
      <c r="L40" s="160" t="s">
        <v>14</v>
      </c>
      <c r="M40" s="117">
        <v>0</v>
      </c>
      <c r="N40" s="57"/>
      <c r="O40" s="17">
        <f t="shared" si="11"/>
        <v>0</v>
      </c>
      <c r="P40" s="9"/>
      <c r="Q40" s="118">
        <f t="shared" si="12"/>
        <v>0</v>
      </c>
      <c r="R40" s="61"/>
      <c r="S40" s="18">
        <f t="shared" si="13"/>
        <v>0</v>
      </c>
      <c r="T40" s="10"/>
      <c r="U40" s="119">
        <f t="shared" si="14"/>
        <v>0</v>
      </c>
      <c r="V40" s="57"/>
      <c r="W40" s="17">
        <f t="shared" si="15"/>
        <v>0</v>
      </c>
      <c r="X40" s="9"/>
      <c r="Y40" s="118">
        <f t="shared" si="16"/>
        <v>0</v>
      </c>
      <c r="Z40" s="61"/>
      <c r="AA40" s="18">
        <f t="shared" si="17"/>
        <v>0</v>
      </c>
      <c r="AB40" s="51"/>
      <c r="AC40" s="120"/>
      <c r="AD40" s="11"/>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row>
    <row r="41" spans="1:62" s="8" customFormat="1" ht="78.75" hidden="1">
      <c r="A41" s="6"/>
      <c r="B41" s="66">
        <v>34</v>
      </c>
      <c r="C41" s="67" t="s">
        <v>8</v>
      </c>
      <c r="D41" s="67">
        <v>86</v>
      </c>
      <c r="E41" s="67" t="s">
        <v>42</v>
      </c>
      <c r="F41" s="67" t="s">
        <v>148</v>
      </c>
      <c r="G41" s="68" t="s">
        <v>149</v>
      </c>
      <c r="H41" s="71">
        <v>1</v>
      </c>
      <c r="I41" s="67" t="s">
        <v>722</v>
      </c>
      <c r="J41" s="67" t="s">
        <v>80</v>
      </c>
      <c r="K41" s="67" t="s">
        <v>150</v>
      </c>
      <c r="L41" s="160" t="s">
        <v>13</v>
      </c>
      <c r="M41" s="117">
        <v>0</v>
      </c>
      <c r="N41" s="57"/>
      <c r="O41" s="17">
        <f t="shared" si="11"/>
        <v>0</v>
      </c>
      <c r="P41" s="9"/>
      <c r="Q41" s="118">
        <f t="shared" si="12"/>
        <v>0</v>
      </c>
      <c r="R41" s="61"/>
      <c r="S41" s="18">
        <f t="shared" si="13"/>
        <v>0</v>
      </c>
      <c r="T41" s="10"/>
      <c r="U41" s="119">
        <f t="shared" si="14"/>
        <v>0</v>
      </c>
      <c r="V41" s="57"/>
      <c r="W41" s="17">
        <f t="shared" si="15"/>
        <v>0</v>
      </c>
      <c r="X41" s="9"/>
      <c r="Y41" s="118">
        <f t="shared" si="16"/>
        <v>0</v>
      </c>
      <c r="Z41" s="61"/>
      <c r="AA41" s="18">
        <f t="shared" si="17"/>
        <v>0</v>
      </c>
      <c r="AB41" s="51"/>
      <c r="AC41" s="120"/>
      <c r="AD41" s="11"/>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row>
    <row r="42" spans="1:62" s="8" customFormat="1" ht="94.5" hidden="1">
      <c r="A42" s="6"/>
      <c r="B42" s="66">
        <v>35</v>
      </c>
      <c r="C42" s="67" t="s">
        <v>8</v>
      </c>
      <c r="D42" s="67">
        <v>160</v>
      </c>
      <c r="E42" s="67" t="s">
        <v>42</v>
      </c>
      <c r="F42" s="67" t="s">
        <v>151</v>
      </c>
      <c r="G42" s="68" t="s">
        <v>673</v>
      </c>
      <c r="H42" s="71">
        <v>1</v>
      </c>
      <c r="I42" s="67" t="s">
        <v>722</v>
      </c>
      <c r="J42" s="67" t="s">
        <v>80</v>
      </c>
      <c r="K42" s="67" t="s">
        <v>653</v>
      </c>
      <c r="L42" s="160" t="s">
        <v>14</v>
      </c>
      <c r="M42" s="117">
        <v>0</v>
      </c>
      <c r="N42" s="57"/>
      <c r="O42" s="17">
        <f t="shared" si="11"/>
        <v>0</v>
      </c>
      <c r="P42" s="9"/>
      <c r="Q42" s="118">
        <f t="shared" si="12"/>
        <v>0</v>
      </c>
      <c r="R42" s="61"/>
      <c r="S42" s="18">
        <f t="shared" si="13"/>
        <v>0</v>
      </c>
      <c r="T42" s="10"/>
      <c r="U42" s="119">
        <f t="shared" si="14"/>
        <v>0</v>
      </c>
      <c r="V42" s="57"/>
      <c r="W42" s="17">
        <f t="shared" si="15"/>
        <v>0</v>
      </c>
      <c r="X42" s="9"/>
      <c r="Y42" s="118">
        <f t="shared" si="16"/>
        <v>0</v>
      </c>
      <c r="Z42" s="61"/>
      <c r="AA42" s="18">
        <f t="shared" si="17"/>
        <v>0</v>
      </c>
      <c r="AB42" s="51"/>
      <c r="AC42" s="120"/>
      <c r="AD42" s="11"/>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row>
    <row r="43" spans="1:62" s="8" customFormat="1" ht="47.25" hidden="1">
      <c r="A43" s="6"/>
      <c r="B43" s="66">
        <v>36</v>
      </c>
      <c r="C43" s="67" t="s">
        <v>8</v>
      </c>
      <c r="D43" s="67">
        <v>166</v>
      </c>
      <c r="E43" s="67" t="s">
        <v>42</v>
      </c>
      <c r="F43" s="67" t="s">
        <v>152</v>
      </c>
      <c r="G43" s="68" t="s">
        <v>147</v>
      </c>
      <c r="H43" s="71">
        <v>1</v>
      </c>
      <c r="I43" s="67" t="s">
        <v>722</v>
      </c>
      <c r="J43" s="67" t="s">
        <v>80</v>
      </c>
      <c r="K43" s="67" t="s">
        <v>120</v>
      </c>
      <c r="L43" s="160" t="s">
        <v>14</v>
      </c>
      <c r="M43" s="117">
        <v>0</v>
      </c>
      <c r="N43" s="57"/>
      <c r="O43" s="17">
        <f t="shared" si="11"/>
        <v>0</v>
      </c>
      <c r="P43" s="9"/>
      <c r="Q43" s="118">
        <f t="shared" si="12"/>
        <v>0</v>
      </c>
      <c r="R43" s="61"/>
      <c r="S43" s="18">
        <f t="shared" si="13"/>
        <v>0</v>
      </c>
      <c r="T43" s="10"/>
      <c r="U43" s="119">
        <f t="shared" si="14"/>
        <v>0</v>
      </c>
      <c r="V43" s="57"/>
      <c r="W43" s="17">
        <f t="shared" si="15"/>
        <v>0</v>
      </c>
      <c r="X43" s="9"/>
      <c r="Y43" s="118">
        <f t="shared" si="16"/>
        <v>0</v>
      </c>
      <c r="Z43" s="61"/>
      <c r="AA43" s="18">
        <f t="shared" si="17"/>
        <v>0</v>
      </c>
      <c r="AB43" s="51"/>
      <c r="AC43" s="120"/>
      <c r="AD43" s="11"/>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row>
    <row r="44" spans="1:62" s="8" customFormat="1" ht="78.75" hidden="1">
      <c r="A44" s="6"/>
      <c r="B44" s="66">
        <v>37</v>
      </c>
      <c r="C44" s="67" t="s">
        <v>8</v>
      </c>
      <c r="D44" s="67">
        <v>168</v>
      </c>
      <c r="E44" s="67" t="s">
        <v>42</v>
      </c>
      <c r="F44" s="67" t="s">
        <v>153</v>
      </c>
      <c r="G44" s="68" t="s">
        <v>154</v>
      </c>
      <c r="H44" s="71">
        <v>1</v>
      </c>
      <c r="I44" s="67" t="s">
        <v>722</v>
      </c>
      <c r="J44" s="67" t="s">
        <v>80</v>
      </c>
      <c r="K44" s="67" t="s">
        <v>120</v>
      </c>
      <c r="L44" s="160" t="s">
        <v>14</v>
      </c>
      <c r="M44" s="117">
        <v>0</v>
      </c>
      <c r="N44" s="57"/>
      <c r="O44" s="17">
        <f t="shared" si="11"/>
        <v>0</v>
      </c>
      <c r="P44" s="9"/>
      <c r="Q44" s="118">
        <f t="shared" si="12"/>
        <v>0</v>
      </c>
      <c r="R44" s="61"/>
      <c r="S44" s="18">
        <f t="shared" si="13"/>
        <v>0</v>
      </c>
      <c r="T44" s="10"/>
      <c r="U44" s="119">
        <f t="shared" si="14"/>
        <v>0</v>
      </c>
      <c r="V44" s="57"/>
      <c r="W44" s="17">
        <f t="shared" si="15"/>
        <v>0</v>
      </c>
      <c r="X44" s="9"/>
      <c r="Y44" s="118">
        <f t="shared" si="16"/>
        <v>0</v>
      </c>
      <c r="Z44" s="61"/>
      <c r="AA44" s="18">
        <f t="shared" si="17"/>
        <v>0</v>
      </c>
      <c r="AB44" s="51"/>
      <c r="AC44" s="120"/>
      <c r="AD44" s="11"/>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row>
    <row r="45" spans="1:62" s="8" customFormat="1" ht="47.25" hidden="1">
      <c r="A45" s="6"/>
      <c r="B45" s="66">
        <v>38</v>
      </c>
      <c r="C45" s="67" t="s">
        <v>8</v>
      </c>
      <c r="D45" s="67" t="s">
        <v>155</v>
      </c>
      <c r="E45" s="67" t="s">
        <v>42</v>
      </c>
      <c r="F45" s="67" t="s">
        <v>156</v>
      </c>
      <c r="G45" s="68" t="s">
        <v>157</v>
      </c>
      <c r="H45" s="71">
        <v>1</v>
      </c>
      <c r="I45" s="67" t="s">
        <v>722</v>
      </c>
      <c r="J45" s="67" t="s">
        <v>80</v>
      </c>
      <c r="K45" s="67" t="s">
        <v>120</v>
      </c>
      <c r="L45" s="160" t="s">
        <v>14</v>
      </c>
      <c r="M45" s="117">
        <v>0</v>
      </c>
      <c r="N45" s="57"/>
      <c r="O45" s="17">
        <f t="shared" si="11"/>
        <v>0</v>
      </c>
      <c r="P45" s="9"/>
      <c r="Q45" s="118">
        <f t="shared" si="12"/>
        <v>0</v>
      </c>
      <c r="R45" s="61"/>
      <c r="S45" s="18">
        <f t="shared" si="13"/>
        <v>0</v>
      </c>
      <c r="T45" s="10"/>
      <c r="U45" s="119">
        <f t="shared" si="14"/>
        <v>0</v>
      </c>
      <c r="V45" s="57"/>
      <c r="W45" s="17">
        <f t="shared" si="15"/>
        <v>0</v>
      </c>
      <c r="X45" s="9"/>
      <c r="Y45" s="118">
        <f t="shared" si="16"/>
        <v>0</v>
      </c>
      <c r="Z45" s="61"/>
      <c r="AA45" s="18">
        <f t="shared" si="17"/>
        <v>0</v>
      </c>
      <c r="AB45" s="51"/>
      <c r="AC45" s="120"/>
      <c r="AD45" s="11"/>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row>
    <row r="46" spans="1:62" s="8" customFormat="1" ht="48" hidden="1" thickBot="1">
      <c r="A46" s="6"/>
      <c r="B46" s="72">
        <v>39</v>
      </c>
      <c r="C46" s="73" t="s">
        <v>8</v>
      </c>
      <c r="D46" s="73">
        <v>253</v>
      </c>
      <c r="E46" s="73" t="s">
        <v>42</v>
      </c>
      <c r="F46" s="73" t="s">
        <v>158</v>
      </c>
      <c r="G46" s="74" t="s">
        <v>159</v>
      </c>
      <c r="H46" s="78">
        <v>1</v>
      </c>
      <c r="I46" s="73" t="s">
        <v>722</v>
      </c>
      <c r="J46" s="73" t="s">
        <v>80</v>
      </c>
      <c r="K46" s="73" t="s">
        <v>120</v>
      </c>
      <c r="L46" s="161" t="s">
        <v>14</v>
      </c>
      <c r="M46" s="134">
        <v>0</v>
      </c>
      <c r="N46" s="59"/>
      <c r="O46" s="26">
        <f t="shared" si="11"/>
        <v>0</v>
      </c>
      <c r="P46" s="27"/>
      <c r="Q46" s="135">
        <f t="shared" si="12"/>
        <v>0</v>
      </c>
      <c r="R46" s="62"/>
      <c r="S46" s="28">
        <f t="shared" si="13"/>
        <v>0</v>
      </c>
      <c r="T46" s="29"/>
      <c r="U46" s="136">
        <f t="shared" si="14"/>
        <v>0</v>
      </c>
      <c r="V46" s="59"/>
      <c r="W46" s="26">
        <f t="shared" si="15"/>
        <v>0</v>
      </c>
      <c r="X46" s="27"/>
      <c r="Y46" s="135">
        <f t="shared" si="16"/>
        <v>0</v>
      </c>
      <c r="Z46" s="62"/>
      <c r="AA46" s="28">
        <f t="shared" si="17"/>
        <v>0</v>
      </c>
      <c r="AB46" s="52"/>
      <c r="AC46" s="137"/>
      <c r="AD46" s="31"/>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row>
    <row r="47" spans="1:62" s="8" customFormat="1" ht="47.25" hidden="1">
      <c r="A47" s="6"/>
      <c r="B47" s="121">
        <v>40</v>
      </c>
      <c r="C47" s="122" t="s">
        <v>7</v>
      </c>
      <c r="D47" s="122">
        <v>2</v>
      </c>
      <c r="E47" s="122" t="s">
        <v>43</v>
      </c>
      <c r="F47" s="122" t="s">
        <v>160</v>
      </c>
      <c r="G47" s="122" t="s">
        <v>161</v>
      </c>
      <c r="H47" s="132">
        <v>1</v>
      </c>
      <c r="I47" s="122" t="s">
        <v>723</v>
      </c>
      <c r="J47" s="122" t="s">
        <v>80</v>
      </c>
      <c r="K47" s="122" t="s">
        <v>150</v>
      </c>
      <c r="L47" s="162" t="s">
        <v>12</v>
      </c>
      <c r="M47" s="133"/>
      <c r="N47" s="126"/>
      <c r="O47" s="32" t="e">
        <f t="shared" si="0"/>
        <v>#DIV/0!</v>
      </c>
      <c r="P47" s="33"/>
      <c r="Q47" s="128"/>
      <c r="R47" s="128"/>
      <c r="S47" s="34" t="e">
        <f t="shared" si="1"/>
        <v>#DIV/0!</v>
      </c>
      <c r="T47" s="35"/>
      <c r="U47" s="126"/>
      <c r="V47" s="126"/>
      <c r="W47" s="32" t="e">
        <f t="shared" si="2"/>
        <v>#DIV/0!</v>
      </c>
      <c r="X47" s="33"/>
      <c r="Y47" s="128"/>
      <c r="Z47" s="128"/>
      <c r="AA47" s="34" t="e">
        <f t="shared" si="3"/>
        <v>#DIV/0!</v>
      </c>
      <c r="AB47" s="53"/>
      <c r="AC47" s="36"/>
      <c r="AD47" s="37"/>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row>
    <row r="48" spans="1:62" s="8" customFormat="1" ht="63" hidden="1">
      <c r="A48" s="6"/>
      <c r="B48" s="66">
        <v>41</v>
      </c>
      <c r="C48" s="67" t="s">
        <v>7</v>
      </c>
      <c r="D48" s="67">
        <v>3</v>
      </c>
      <c r="E48" s="67" t="s">
        <v>43</v>
      </c>
      <c r="F48" s="67" t="s">
        <v>162</v>
      </c>
      <c r="G48" s="67" t="s">
        <v>674</v>
      </c>
      <c r="H48" s="69">
        <v>1</v>
      </c>
      <c r="I48" s="67" t="s">
        <v>723</v>
      </c>
      <c r="J48" s="67" t="s">
        <v>80</v>
      </c>
      <c r="K48" s="67" t="s">
        <v>150</v>
      </c>
      <c r="L48" s="160" t="s">
        <v>12</v>
      </c>
      <c r="M48" s="54"/>
      <c r="N48" s="57"/>
      <c r="O48" s="17" t="e">
        <f t="shared" si="0"/>
        <v>#DIV/0!</v>
      </c>
      <c r="P48" s="9"/>
      <c r="Q48" s="61"/>
      <c r="R48" s="61"/>
      <c r="S48" s="18" t="e">
        <f t="shared" si="1"/>
        <v>#DIV/0!</v>
      </c>
      <c r="T48" s="10"/>
      <c r="U48" s="57"/>
      <c r="V48" s="57"/>
      <c r="W48" s="17" t="e">
        <f t="shared" si="2"/>
        <v>#DIV/0!</v>
      </c>
      <c r="X48" s="9"/>
      <c r="Y48" s="61"/>
      <c r="Z48" s="61"/>
      <c r="AA48" s="18" t="e">
        <f t="shared" si="3"/>
        <v>#DIV/0!</v>
      </c>
      <c r="AB48" s="51"/>
      <c r="AC48" s="19"/>
      <c r="AD48" s="11"/>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row>
    <row r="49" spans="1:62" s="8" customFormat="1" ht="63" hidden="1">
      <c r="A49" s="6"/>
      <c r="B49" s="66">
        <v>42</v>
      </c>
      <c r="C49" s="67" t="s">
        <v>7</v>
      </c>
      <c r="D49" s="67">
        <v>15</v>
      </c>
      <c r="E49" s="67" t="s">
        <v>43</v>
      </c>
      <c r="F49" s="67" t="s">
        <v>163</v>
      </c>
      <c r="G49" s="67" t="s">
        <v>164</v>
      </c>
      <c r="H49" s="71">
        <v>1</v>
      </c>
      <c r="I49" s="67" t="s">
        <v>722</v>
      </c>
      <c r="J49" s="67" t="s">
        <v>80</v>
      </c>
      <c r="K49" s="67" t="s">
        <v>88</v>
      </c>
      <c r="L49" s="160" t="s">
        <v>13</v>
      </c>
      <c r="M49" s="117">
        <v>0</v>
      </c>
      <c r="N49" s="57"/>
      <c r="O49" s="17">
        <f t="shared" ref="O49:O60" si="18">IF(OR(EXACT($I49,"Atención de solicitudes (solicitudes resueltas / solicitudes recibidas)"),EXACT($I49,"Cumplimiento (criterios cumplidos / criterios establecidos)")),(N49/M49)*1,(N49/$H49)*1)</f>
        <v>0</v>
      </c>
      <c r="P49" s="9"/>
      <c r="Q49" s="118">
        <f t="shared" ref="Q49:Q60" si="19">N49</f>
        <v>0</v>
      </c>
      <c r="R49" s="61"/>
      <c r="S49" s="18">
        <f t="shared" ref="S49:S60" si="20">IF(OR(EXACT($I49,"Atención de solicitudes (solicitudes resueltas / solicitudes recibidas)"),EXACT($I49,"Cumplimiento (criterios cumplidos / criterios establecidos)")),(Q49/Q49)*1,((Q49+R49)/$H49)*1)</f>
        <v>0</v>
      </c>
      <c r="T49" s="10"/>
      <c r="U49" s="119">
        <f t="shared" ref="U49:U60" si="21">Q49+R49</f>
        <v>0</v>
      </c>
      <c r="V49" s="57"/>
      <c r="W49" s="17">
        <f t="shared" ref="W49:W60" si="22">IF(OR(EXACT($I49,"Atención de solicitudes (solicitudes resueltas / solicitudes recibidas)"),EXACT($I49,"Cumplimiento (criterios cumplidos / criterios establecidos)")),(U49/U49)*1,((U49+V49)/$H49)*1)</f>
        <v>0</v>
      </c>
      <c r="X49" s="9"/>
      <c r="Y49" s="118">
        <f t="shared" ref="Y49:Y60" si="23">U49+V49</f>
        <v>0</v>
      </c>
      <c r="Z49" s="61"/>
      <c r="AA49" s="18">
        <f t="shared" ref="AA49:AA60" si="24">IF(OR(EXACT($I49,"Atención de solicitudes (solicitudes resueltas / solicitudes recibidas)"),EXACT($I49,"Cumplimiento (criterios cumplidos / criterios establecidos)")),(Y49/Y49)*1,((Y49+Z49)/$H49)*1)</f>
        <v>0</v>
      </c>
      <c r="AB49" s="51"/>
      <c r="AC49" s="120"/>
      <c r="AD49" s="11"/>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row>
    <row r="50" spans="1:62" s="8" customFormat="1" ht="47.25" hidden="1">
      <c r="A50" s="6"/>
      <c r="B50" s="66">
        <v>43</v>
      </c>
      <c r="C50" s="67" t="s">
        <v>7</v>
      </c>
      <c r="D50" s="67">
        <v>4</v>
      </c>
      <c r="E50" s="67" t="s">
        <v>43</v>
      </c>
      <c r="F50" s="67" t="s">
        <v>165</v>
      </c>
      <c r="G50" s="67" t="s">
        <v>166</v>
      </c>
      <c r="H50" s="71">
        <v>1</v>
      </c>
      <c r="I50" s="67" t="s">
        <v>722</v>
      </c>
      <c r="J50" s="67" t="s">
        <v>167</v>
      </c>
      <c r="K50" s="67"/>
      <c r="L50" s="160" t="s">
        <v>10</v>
      </c>
      <c r="M50" s="117">
        <v>0</v>
      </c>
      <c r="N50" s="57"/>
      <c r="O50" s="17">
        <f t="shared" si="18"/>
        <v>0</v>
      </c>
      <c r="P50" s="9"/>
      <c r="Q50" s="118">
        <f t="shared" si="19"/>
        <v>0</v>
      </c>
      <c r="R50" s="61"/>
      <c r="S50" s="18">
        <f t="shared" si="20"/>
        <v>0</v>
      </c>
      <c r="T50" s="10"/>
      <c r="U50" s="119">
        <f t="shared" si="21"/>
        <v>0</v>
      </c>
      <c r="V50" s="57"/>
      <c r="W50" s="17">
        <f t="shared" si="22"/>
        <v>0</v>
      </c>
      <c r="X50" s="9"/>
      <c r="Y50" s="118">
        <f t="shared" si="23"/>
        <v>0</v>
      </c>
      <c r="Z50" s="61"/>
      <c r="AA50" s="18">
        <f t="shared" si="24"/>
        <v>0</v>
      </c>
      <c r="AB50" s="51"/>
      <c r="AC50" s="120"/>
      <c r="AD50" s="11"/>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row>
    <row r="51" spans="1:62" s="8" customFormat="1" ht="47.25" hidden="1">
      <c r="A51" s="6"/>
      <c r="B51" s="66">
        <v>44</v>
      </c>
      <c r="C51" s="67" t="s">
        <v>7</v>
      </c>
      <c r="D51" s="67" t="s">
        <v>168</v>
      </c>
      <c r="E51" s="67" t="s">
        <v>43</v>
      </c>
      <c r="F51" s="67" t="s">
        <v>169</v>
      </c>
      <c r="G51" s="67" t="s">
        <v>170</v>
      </c>
      <c r="H51" s="79">
        <v>1</v>
      </c>
      <c r="I51" s="67" t="s">
        <v>722</v>
      </c>
      <c r="J51" s="67" t="s">
        <v>167</v>
      </c>
      <c r="K51" s="67" t="s">
        <v>171</v>
      </c>
      <c r="L51" s="160" t="s">
        <v>15</v>
      </c>
      <c r="M51" s="117">
        <v>0</v>
      </c>
      <c r="N51" s="57"/>
      <c r="O51" s="17">
        <f t="shared" si="18"/>
        <v>0</v>
      </c>
      <c r="P51" s="9"/>
      <c r="Q51" s="118">
        <f t="shared" si="19"/>
        <v>0</v>
      </c>
      <c r="R51" s="61"/>
      <c r="S51" s="18">
        <f t="shared" si="20"/>
        <v>0</v>
      </c>
      <c r="T51" s="10"/>
      <c r="U51" s="119">
        <f t="shared" si="21"/>
        <v>0</v>
      </c>
      <c r="V51" s="57"/>
      <c r="W51" s="17">
        <f t="shared" si="22"/>
        <v>0</v>
      </c>
      <c r="X51" s="9"/>
      <c r="Y51" s="118">
        <f t="shared" si="23"/>
        <v>0</v>
      </c>
      <c r="Z51" s="61"/>
      <c r="AA51" s="18">
        <f t="shared" si="24"/>
        <v>0</v>
      </c>
      <c r="AB51" s="51"/>
      <c r="AC51" s="120"/>
      <c r="AD51" s="11"/>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row>
    <row r="52" spans="1:62" s="8" customFormat="1" ht="94.5" hidden="1">
      <c r="A52" s="6"/>
      <c r="B52" s="66">
        <v>45</v>
      </c>
      <c r="C52" s="67" t="s">
        <v>7</v>
      </c>
      <c r="D52" s="67" t="s">
        <v>172</v>
      </c>
      <c r="E52" s="67" t="s">
        <v>43</v>
      </c>
      <c r="F52" s="67" t="s">
        <v>173</v>
      </c>
      <c r="G52" s="67" t="s">
        <v>174</v>
      </c>
      <c r="H52" s="71">
        <v>1</v>
      </c>
      <c r="I52" s="67" t="s">
        <v>722</v>
      </c>
      <c r="J52" s="67" t="s">
        <v>175</v>
      </c>
      <c r="K52" s="67"/>
      <c r="L52" s="160" t="s">
        <v>15</v>
      </c>
      <c r="M52" s="117">
        <v>0</v>
      </c>
      <c r="N52" s="57"/>
      <c r="O52" s="17">
        <f t="shared" si="18"/>
        <v>0</v>
      </c>
      <c r="P52" s="9"/>
      <c r="Q52" s="118">
        <f t="shared" si="19"/>
        <v>0</v>
      </c>
      <c r="R52" s="61"/>
      <c r="S52" s="18">
        <f t="shared" si="20"/>
        <v>0</v>
      </c>
      <c r="T52" s="10"/>
      <c r="U52" s="119">
        <f t="shared" si="21"/>
        <v>0</v>
      </c>
      <c r="V52" s="57"/>
      <c r="W52" s="17">
        <f t="shared" si="22"/>
        <v>0</v>
      </c>
      <c r="X52" s="9"/>
      <c r="Y52" s="118">
        <f t="shared" si="23"/>
        <v>0</v>
      </c>
      <c r="Z52" s="61"/>
      <c r="AA52" s="18">
        <f t="shared" si="24"/>
        <v>0</v>
      </c>
      <c r="AB52" s="51"/>
      <c r="AC52" s="120"/>
      <c r="AD52" s="11"/>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row>
    <row r="53" spans="1:62" s="8" customFormat="1" ht="78.75" hidden="1">
      <c r="A53" s="6"/>
      <c r="B53" s="66">
        <v>46</v>
      </c>
      <c r="C53" s="67" t="s">
        <v>7</v>
      </c>
      <c r="D53" s="67" t="s">
        <v>176</v>
      </c>
      <c r="E53" s="67" t="s">
        <v>43</v>
      </c>
      <c r="F53" s="67" t="s">
        <v>177</v>
      </c>
      <c r="G53" s="67" t="s">
        <v>178</v>
      </c>
      <c r="H53" s="71">
        <v>1</v>
      </c>
      <c r="I53" s="67" t="s">
        <v>722</v>
      </c>
      <c r="J53" s="67" t="s">
        <v>175</v>
      </c>
      <c r="K53" s="67"/>
      <c r="L53" s="160" t="s">
        <v>10</v>
      </c>
      <c r="M53" s="117">
        <v>0</v>
      </c>
      <c r="N53" s="57"/>
      <c r="O53" s="17">
        <f t="shared" si="18"/>
        <v>0</v>
      </c>
      <c r="P53" s="9"/>
      <c r="Q53" s="118">
        <f t="shared" si="19"/>
        <v>0</v>
      </c>
      <c r="R53" s="61"/>
      <c r="S53" s="18">
        <f t="shared" si="20"/>
        <v>0</v>
      </c>
      <c r="T53" s="10"/>
      <c r="U53" s="119">
        <f t="shared" si="21"/>
        <v>0</v>
      </c>
      <c r="V53" s="57"/>
      <c r="W53" s="17">
        <f t="shared" si="22"/>
        <v>0</v>
      </c>
      <c r="X53" s="9"/>
      <c r="Y53" s="118">
        <f t="shared" si="23"/>
        <v>0</v>
      </c>
      <c r="Z53" s="61"/>
      <c r="AA53" s="18">
        <f t="shared" si="24"/>
        <v>0</v>
      </c>
      <c r="AB53" s="51"/>
      <c r="AC53" s="120"/>
      <c r="AD53" s="11"/>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row>
    <row r="54" spans="1:62" s="8" customFormat="1" ht="78.75" hidden="1">
      <c r="A54" s="6"/>
      <c r="B54" s="66">
        <v>47</v>
      </c>
      <c r="C54" s="67" t="s">
        <v>7</v>
      </c>
      <c r="D54" s="67">
        <v>18</v>
      </c>
      <c r="E54" s="67" t="s">
        <v>43</v>
      </c>
      <c r="F54" s="67" t="s">
        <v>675</v>
      </c>
      <c r="G54" s="67" t="s">
        <v>179</v>
      </c>
      <c r="H54" s="71">
        <v>5</v>
      </c>
      <c r="I54" s="67" t="s">
        <v>722</v>
      </c>
      <c r="J54" s="67" t="s">
        <v>175</v>
      </c>
      <c r="K54" s="67"/>
      <c r="L54" s="160" t="s">
        <v>12</v>
      </c>
      <c r="M54" s="117">
        <v>0</v>
      </c>
      <c r="N54" s="57"/>
      <c r="O54" s="17">
        <f t="shared" si="18"/>
        <v>0</v>
      </c>
      <c r="P54" s="9"/>
      <c r="Q54" s="118">
        <f t="shared" si="19"/>
        <v>0</v>
      </c>
      <c r="R54" s="61"/>
      <c r="S54" s="18">
        <f t="shared" si="20"/>
        <v>0</v>
      </c>
      <c r="T54" s="10"/>
      <c r="U54" s="119">
        <f t="shared" si="21"/>
        <v>0</v>
      </c>
      <c r="V54" s="57"/>
      <c r="W54" s="17">
        <f t="shared" si="22"/>
        <v>0</v>
      </c>
      <c r="X54" s="9"/>
      <c r="Y54" s="118">
        <f t="shared" si="23"/>
        <v>0</v>
      </c>
      <c r="Z54" s="61"/>
      <c r="AA54" s="18">
        <f t="shared" si="24"/>
        <v>0</v>
      </c>
      <c r="AB54" s="51"/>
      <c r="AC54" s="120"/>
      <c r="AD54" s="11"/>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row>
    <row r="55" spans="1:62" s="8" customFormat="1" ht="47.25" hidden="1">
      <c r="A55" s="6"/>
      <c r="B55" s="66">
        <v>48</v>
      </c>
      <c r="C55" s="67" t="s">
        <v>7</v>
      </c>
      <c r="D55" s="67" t="s">
        <v>180</v>
      </c>
      <c r="E55" s="67" t="s">
        <v>43</v>
      </c>
      <c r="F55" s="67" t="s">
        <v>181</v>
      </c>
      <c r="G55" s="67" t="s">
        <v>174</v>
      </c>
      <c r="H55" s="71">
        <v>1</v>
      </c>
      <c r="I55" s="67" t="s">
        <v>722</v>
      </c>
      <c r="J55" s="67" t="s">
        <v>175</v>
      </c>
      <c r="K55" s="67"/>
      <c r="L55" s="160" t="s">
        <v>15</v>
      </c>
      <c r="M55" s="117">
        <v>0</v>
      </c>
      <c r="N55" s="57"/>
      <c r="O55" s="17">
        <f t="shared" si="18"/>
        <v>0</v>
      </c>
      <c r="P55" s="9"/>
      <c r="Q55" s="118">
        <f t="shared" si="19"/>
        <v>0</v>
      </c>
      <c r="R55" s="61"/>
      <c r="S55" s="18">
        <f t="shared" si="20"/>
        <v>0</v>
      </c>
      <c r="T55" s="10"/>
      <c r="U55" s="119">
        <f t="shared" si="21"/>
        <v>0</v>
      </c>
      <c r="V55" s="57"/>
      <c r="W55" s="17">
        <f t="shared" si="22"/>
        <v>0</v>
      </c>
      <c r="X55" s="9"/>
      <c r="Y55" s="118">
        <f t="shared" si="23"/>
        <v>0</v>
      </c>
      <c r="Z55" s="61"/>
      <c r="AA55" s="18">
        <f t="shared" si="24"/>
        <v>0</v>
      </c>
      <c r="AB55" s="51"/>
      <c r="AC55" s="120"/>
      <c r="AD55" s="11"/>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row>
    <row r="56" spans="1:62" s="8" customFormat="1" ht="47.25" hidden="1">
      <c r="A56" s="6"/>
      <c r="B56" s="66">
        <v>49</v>
      </c>
      <c r="C56" s="67" t="s">
        <v>7</v>
      </c>
      <c r="D56" s="67" t="s">
        <v>182</v>
      </c>
      <c r="E56" s="67" t="s">
        <v>43</v>
      </c>
      <c r="F56" s="67" t="s">
        <v>183</v>
      </c>
      <c r="G56" s="67" t="s">
        <v>184</v>
      </c>
      <c r="H56" s="71">
        <v>2</v>
      </c>
      <c r="I56" s="67" t="s">
        <v>722</v>
      </c>
      <c r="J56" s="67" t="s">
        <v>150</v>
      </c>
      <c r="K56" s="67"/>
      <c r="L56" s="160" t="s">
        <v>11</v>
      </c>
      <c r="M56" s="117">
        <v>0</v>
      </c>
      <c r="N56" s="57"/>
      <c r="O56" s="17">
        <f t="shared" si="18"/>
        <v>0</v>
      </c>
      <c r="P56" s="9"/>
      <c r="Q56" s="118">
        <f t="shared" si="19"/>
        <v>0</v>
      </c>
      <c r="R56" s="61"/>
      <c r="S56" s="18">
        <f t="shared" si="20"/>
        <v>0</v>
      </c>
      <c r="T56" s="10"/>
      <c r="U56" s="119">
        <f t="shared" si="21"/>
        <v>0</v>
      </c>
      <c r="V56" s="57"/>
      <c r="W56" s="17">
        <f t="shared" si="22"/>
        <v>0</v>
      </c>
      <c r="X56" s="9"/>
      <c r="Y56" s="118">
        <f t="shared" si="23"/>
        <v>0</v>
      </c>
      <c r="Z56" s="61"/>
      <c r="AA56" s="18">
        <f t="shared" si="24"/>
        <v>0</v>
      </c>
      <c r="AB56" s="51"/>
      <c r="AC56" s="120"/>
      <c r="AD56" s="11"/>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row>
    <row r="57" spans="1:62" s="8" customFormat="1" ht="47.25" hidden="1">
      <c r="A57" s="6"/>
      <c r="B57" s="66">
        <v>50</v>
      </c>
      <c r="C57" s="67" t="s">
        <v>7</v>
      </c>
      <c r="D57" s="67" t="s">
        <v>182</v>
      </c>
      <c r="E57" s="67" t="s">
        <v>43</v>
      </c>
      <c r="F57" s="67" t="s">
        <v>185</v>
      </c>
      <c r="G57" s="67" t="s">
        <v>186</v>
      </c>
      <c r="H57" s="71">
        <v>1</v>
      </c>
      <c r="I57" s="67" t="s">
        <v>722</v>
      </c>
      <c r="J57" s="67" t="s">
        <v>167</v>
      </c>
      <c r="K57" s="67"/>
      <c r="L57" s="160" t="s">
        <v>11</v>
      </c>
      <c r="M57" s="117">
        <v>0</v>
      </c>
      <c r="N57" s="57"/>
      <c r="O57" s="17">
        <f t="shared" si="18"/>
        <v>0</v>
      </c>
      <c r="P57" s="9"/>
      <c r="Q57" s="118">
        <f t="shared" si="19"/>
        <v>0</v>
      </c>
      <c r="R57" s="61"/>
      <c r="S57" s="18">
        <f t="shared" si="20"/>
        <v>0</v>
      </c>
      <c r="T57" s="10"/>
      <c r="U57" s="119">
        <f t="shared" si="21"/>
        <v>0</v>
      </c>
      <c r="V57" s="57"/>
      <c r="W57" s="17">
        <f t="shared" si="22"/>
        <v>0</v>
      </c>
      <c r="X57" s="9"/>
      <c r="Y57" s="118">
        <f t="shared" si="23"/>
        <v>0</v>
      </c>
      <c r="Z57" s="61"/>
      <c r="AA57" s="18">
        <f t="shared" si="24"/>
        <v>0</v>
      </c>
      <c r="AB57" s="51"/>
      <c r="AC57" s="120"/>
      <c r="AD57" s="11"/>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row>
    <row r="58" spans="1:62" s="8" customFormat="1" ht="47.25" hidden="1">
      <c r="A58" s="6"/>
      <c r="B58" s="66">
        <v>51</v>
      </c>
      <c r="C58" s="67" t="s">
        <v>7</v>
      </c>
      <c r="D58" s="67">
        <v>28</v>
      </c>
      <c r="E58" s="67" t="s">
        <v>43</v>
      </c>
      <c r="F58" s="67" t="s">
        <v>187</v>
      </c>
      <c r="G58" s="67" t="s">
        <v>178</v>
      </c>
      <c r="H58" s="71">
        <v>1</v>
      </c>
      <c r="I58" s="67" t="s">
        <v>722</v>
      </c>
      <c r="J58" s="67" t="s">
        <v>175</v>
      </c>
      <c r="K58" s="67"/>
      <c r="L58" s="160" t="s">
        <v>15</v>
      </c>
      <c r="M58" s="117">
        <v>0</v>
      </c>
      <c r="N58" s="57"/>
      <c r="O58" s="17">
        <f t="shared" si="18"/>
        <v>0</v>
      </c>
      <c r="P58" s="9"/>
      <c r="Q58" s="118">
        <f t="shared" si="19"/>
        <v>0</v>
      </c>
      <c r="R58" s="61"/>
      <c r="S58" s="18">
        <f t="shared" si="20"/>
        <v>0</v>
      </c>
      <c r="T58" s="10"/>
      <c r="U58" s="119">
        <f t="shared" si="21"/>
        <v>0</v>
      </c>
      <c r="V58" s="57"/>
      <c r="W58" s="17">
        <f t="shared" si="22"/>
        <v>0</v>
      </c>
      <c r="X58" s="9"/>
      <c r="Y58" s="118">
        <f t="shared" si="23"/>
        <v>0</v>
      </c>
      <c r="Z58" s="61"/>
      <c r="AA58" s="18">
        <f t="shared" si="24"/>
        <v>0</v>
      </c>
      <c r="AB58" s="51"/>
      <c r="AC58" s="120"/>
      <c r="AD58" s="11"/>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row>
    <row r="59" spans="1:62" s="8" customFormat="1" ht="47.25" hidden="1">
      <c r="A59" s="6"/>
      <c r="B59" s="66">
        <v>52</v>
      </c>
      <c r="C59" s="67" t="s">
        <v>7</v>
      </c>
      <c r="D59" s="67">
        <v>30</v>
      </c>
      <c r="E59" s="67" t="s">
        <v>43</v>
      </c>
      <c r="F59" s="67" t="s">
        <v>188</v>
      </c>
      <c r="G59" s="67" t="s">
        <v>189</v>
      </c>
      <c r="H59" s="71">
        <v>1</v>
      </c>
      <c r="I59" s="67" t="s">
        <v>722</v>
      </c>
      <c r="J59" s="67" t="s">
        <v>167</v>
      </c>
      <c r="K59" s="67"/>
      <c r="L59" s="160" t="s">
        <v>10</v>
      </c>
      <c r="M59" s="117">
        <v>0</v>
      </c>
      <c r="N59" s="57"/>
      <c r="O59" s="17">
        <f t="shared" si="18"/>
        <v>0</v>
      </c>
      <c r="P59" s="9"/>
      <c r="Q59" s="118">
        <f t="shared" si="19"/>
        <v>0</v>
      </c>
      <c r="R59" s="61"/>
      <c r="S59" s="18">
        <f t="shared" si="20"/>
        <v>0</v>
      </c>
      <c r="T59" s="10"/>
      <c r="U59" s="119">
        <f t="shared" si="21"/>
        <v>0</v>
      </c>
      <c r="V59" s="57"/>
      <c r="W59" s="17">
        <f t="shared" si="22"/>
        <v>0</v>
      </c>
      <c r="X59" s="9"/>
      <c r="Y59" s="118">
        <f t="shared" si="23"/>
        <v>0</v>
      </c>
      <c r="Z59" s="61"/>
      <c r="AA59" s="18">
        <f t="shared" si="24"/>
        <v>0</v>
      </c>
      <c r="AB59" s="51"/>
      <c r="AC59" s="120"/>
      <c r="AD59" s="11"/>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row>
    <row r="60" spans="1:62" s="8" customFormat="1" ht="78.75" hidden="1">
      <c r="A60" s="6"/>
      <c r="B60" s="66">
        <v>53</v>
      </c>
      <c r="C60" s="67" t="s">
        <v>7</v>
      </c>
      <c r="D60" s="67" t="s">
        <v>190</v>
      </c>
      <c r="E60" s="67" t="s">
        <v>43</v>
      </c>
      <c r="F60" s="67" t="s">
        <v>191</v>
      </c>
      <c r="G60" s="67" t="s">
        <v>166</v>
      </c>
      <c r="H60" s="71">
        <v>1</v>
      </c>
      <c r="I60" s="67" t="s">
        <v>722</v>
      </c>
      <c r="J60" s="67" t="s">
        <v>167</v>
      </c>
      <c r="K60" s="67"/>
      <c r="L60" s="160" t="s">
        <v>13</v>
      </c>
      <c r="M60" s="117">
        <v>0</v>
      </c>
      <c r="N60" s="57"/>
      <c r="O60" s="17">
        <f t="shared" si="18"/>
        <v>0</v>
      </c>
      <c r="P60" s="9"/>
      <c r="Q60" s="118">
        <f t="shared" si="19"/>
        <v>0</v>
      </c>
      <c r="R60" s="61"/>
      <c r="S60" s="18">
        <f t="shared" si="20"/>
        <v>0</v>
      </c>
      <c r="T60" s="10"/>
      <c r="U60" s="119">
        <f t="shared" si="21"/>
        <v>0</v>
      </c>
      <c r="V60" s="57"/>
      <c r="W60" s="17">
        <f t="shared" si="22"/>
        <v>0</v>
      </c>
      <c r="X60" s="9"/>
      <c r="Y60" s="118">
        <f t="shared" si="23"/>
        <v>0</v>
      </c>
      <c r="Z60" s="61"/>
      <c r="AA60" s="18">
        <f t="shared" si="24"/>
        <v>0</v>
      </c>
      <c r="AB60" s="51"/>
      <c r="AC60" s="120"/>
      <c r="AD60" s="11"/>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row>
    <row r="61" spans="1:62" s="8" customFormat="1" ht="94.5" hidden="1">
      <c r="A61" s="6"/>
      <c r="B61" s="66">
        <v>54</v>
      </c>
      <c r="C61" s="67" t="s">
        <v>7</v>
      </c>
      <c r="D61" s="67" t="s">
        <v>192</v>
      </c>
      <c r="E61" s="67" t="s">
        <v>43</v>
      </c>
      <c r="F61" s="67" t="s">
        <v>193</v>
      </c>
      <c r="G61" s="67" t="s">
        <v>194</v>
      </c>
      <c r="H61" s="69">
        <v>1</v>
      </c>
      <c r="I61" s="67" t="s">
        <v>721</v>
      </c>
      <c r="J61" s="67" t="s">
        <v>175</v>
      </c>
      <c r="K61" s="67" t="s">
        <v>195</v>
      </c>
      <c r="L61" s="160" t="s">
        <v>11</v>
      </c>
      <c r="M61" s="54"/>
      <c r="N61" s="57"/>
      <c r="O61" s="17" t="e">
        <f t="shared" si="0"/>
        <v>#DIV/0!</v>
      </c>
      <c r="P61" s="9"/>
      <c r="Q61" s="61"/>
      <c r="R61" s="61"/>
      <c r="S61" s="18" t="e">
        <f t="shared" si="1"/>
        <v>#DIV/0!</v>
      </c>
      <c r="T61" s="10"/>
      <c r="U61" s="57"/>
      <c r="V61" s="57"/>
      <c r="W61" s="17" t="e">
        <f t="shared" si="2"/>
        <v>#DIV/0!</v>
      </c>
      <c r="X61" s="9"/>
      <c r="Y61" s="61"/>
      <c r="Z61" s="61"/>
      <c r="AA61" s="18" t="e">
        <f t="shared" si="3"/>
        <v>#DIV/0!</v>
      </c>
      <c r="AB61" s="51"/>
      <c r="AC61" s="19"/>
      <c r="AD61" s="11"/>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row>
    <row r="62" spans="1:62" s="8" customFormat="1" ht="63" hidden="1">
      <c r="A62" s="6"/>
      <c r="B62" s="66">
        <v>55</v>
      </c>
      <c r="C62" s="67" t="s">
        <v>7</v>
      </c>
      <c r="D62" s="67">
        <v>55</v>
      </c>
      <c r="E62" s="67" t="s">
        <v>43</v>
      </c>
      <c r="F62" s="67" t="s">
        <v>196</v>
      </c>
      <c r="G62" s="67" t="s">
        <v>197</v>
      </c>
      <c r="H62" s="71">
        <v>1</v>
      </c>
      <c r="I62" s="67" t="s">
        <v>722</v>
      </c>
      <c r="J62" s="67" t="s">
        <v>175</v>
      </c>
      <c r="K62" s="67"/>
      <c r="L62" s="160" t="s">
        <v>15</v>
      </c>
      <c r="M62" s="117">
        <v>0</v>
      </c>
      <c r="N62" s="57"/>
      <c r="O62" s="17">
        <f>IF(OR(EXACT($I62,"Atención de solicitudes (solicitudes resueltas / solicitudes recibidas)"),EXACT($I62,"Cumplimiento (criterios cumplidos / criterios establecidos)")),(N62/M62)*1,(N62/$H62)*1)</f>
        <v>0</v>
      </c>
      <c r="P62" s="9"/>
      <c r="Q62" s="118">
        <f>N62</f>
        <v>0</v>
      </c>
      <c r="R62" s="61"/>
      <c r="S62" s="18">
        <f>IF(OR(EXACT($I62,"Atención de solicitudes (solicitudes resueltas / solicitudes recibidas)"),EXACT($I62,"Cumplimiento (criterios cumplidos / criterios establecidos)")),(Q62/Q62)*1,((Q62+R62)/$H62)*1)</f>
        <v>0</v>
      </c>
      <c r="T62" s="10"/>
      <c r="U62" s="119">
        <f>Q62+R62</f>
        <v>0</v>
      </c>
      <c r="V62" s="57"/>
      <c r="W62" s="17">
        <f>IF(OR(EXACT($I62,"Atención de solicitudes (solicitudes resueltas / solicitudes recibidas)"),EXACT($I62,"Cumplimiento (criterios cumplidos / criterios establecidos)")),(U62/U62)*1,((U62+V62)/$H62)*1)</f>
        <v>0</v>
      </c>
      <c r="X62" s="9"/>
      <c r="Y62" s="118">
        <f>U62+V62</f>
        <v>0</v>
      </c>
      <c r="Z62" s="61"/>
      <c r="AA62" s="18">
        <f>IF(OR(EXACT($I62,"Atención de solicitudes (solicitudes resueltas / solicitudes recibidas)"),EXACT($I62,"Cumplimiento (criterios cumplidos / criterios establecidos)")),(Y62/Y62)*1,((Y62+Z62)/$H62)*1)</f>
        <v>0</v>
      </c>
      <c r="AB62" s="51"/>
      <c r="AC62" s="120"/>
      <c r="AD62" s="11"/>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row>
    <row r="63" spans="1:62" s="8" customFormat="1" ht="47.25" hidden="1">
      <c r="A63" s="6"/>
      <c r="B63" s="66">
        <v>56</v>
      </c>
      <c r="C63" s="67" t="s">
        <v>7</v>
      </c>
      <c r="D63" s="67">
        <v>56</v>
      </c>
      <c r="E63" s="67" t="s">
        <v>43</v>
      </c>
      <c r="F63" s="67" t="s">
        <v>198</v>
      </c>
      <c r="G63" s="67" t="s">
        <v>199</v>
      </c>
      <c r="H63" s="71">
        <v>11</v>
      </c>
      <c r="I63" s="67" t="s">
        <v>722</v>
      </c>
      <c r="J63" s="67" t="s">
        <v>175</v>
      </c>
      <c r="K63" s="67"/>
      <c r="L63" s="160" t="s">
        <v>11</v>
      </c>
      <c r="M63" s="117">
        <v>0</v>
      </c>
      <c r="N63" s="57"/>
      <c r="O63" s="17">
        <f>IF(OR(EXACT($I63,"Atención de solicitudes (solicitudes resueltas / solicitudes recibidas)"),EXACT($I63,"Cumplimiento (criterios cumplidos / criterios establecidos)")),(N63/M63)*1,(N63/$H63)*1)</f>
        <v>0</v>
      </c>
      <c r="P63" s="9"/>
      <c r="Q63" s="118">
        <f>N63</f>
        <v>0</v>
      </c>
      <c r="R63" s="61"/>
      <c r="S63" s="18">
        <f>IF(OR(EXACT($I63,"Atención de solicitudes (solicitudes resueltas / solicitudes recibidas)"),EXACT($I63,"Cumplimiento (criterios cumplidos / criterios establecidos)")),(Q63/Q63)*1,((Q63+R63)/$H63)*1)</f>
        <v>0</v>
      </c>
      <c r="T63" s="10"/>
      <c r="U63" s="119">
        <f>Q63+R63</f>
        <v>0</v>
      </c>
      <c r="V63" s="57"/>
      <c r="W63" s="17">
        <f>IF(OR(EXACT($I63,"Atención de solicitudes (solicitudes resueltas / solicitudes recibidas)"),EXACT($I63,"Cumplimiento (criterios cumplidos / criterios establecidos)")),(U63/U63)*1,((U63+V63)/$H63)*1)</f>
        <v>0</v>
      </c>
      <c r="X63" s="9"/>
      <c r="Y63" s="118">
        <f>U63+V63</f>
        <v>0</v>
      </c>
      <c r="Z63" s="61"/>
      <c r="AA63" s="18">
        <f>IF(OR(EXACT($I63,"Atención de solicitudes (solicitudes resueltas / solicitudes recibidas)"),EXACT($I63,"Cumplimiento (criterios cumplidos / criterios establecidos)")),(Y63/Y63)*1,((Y63+Z63)/$H63)*1)</f>
        <v>0</v>
      </c>
      <c r="AB63" s="51"/>
      <c r="AC63" s="120"/>
      <c r="AD63" s="11"/>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row>
    <row r="64" spans="1:62" s="8" customFormat="1" ht="63" hidden="1">
      <c r="A64" s="6"/>
      <c r="B64" s="66">
        <v>57</v>
      </c>
      <c r="C64" s="67" t="s">
        <v>7</v>
      </c>
      <c r="D64" s="67">
        <v>57</v>
      </c>
      <c r="E64" s="67" t="s">
        <v>43</v>
      </c>
      <c r="F64" s="67" t="s">
        <v>200</v>
      </c>
      <c r="G64" s="67" t="s">
        <v>194</v>
      </c>
      <c r="H64" s="69">
        <v>1</v>
      </c>
      <c r="I64" s="67" t="s">
        <v>721</v>
      </c>
      <c r="J64" s="67" t="s">
        <v>175</v>
      </c>
      <c r="K64" s="67"/>
      <c r="L64" s="160" t="s">
        <v>16</v>
      </c>
      <c r="M64" s="54"/>
      <c r="N64" s="57"/>
      <c r="O64" s="17" t="e">
        <f t="shared" si="0"/>
        <v>#DIV/0!</v>
      </c>
      <c r="P64" s="9"/>
      <c r="Q64" s="61"/>
      <c r="R64" s="61"/>
      <c r="S64" s="18" t="e">
        <f t="shared" si="1"/>
        <v>#DIV/0!</v>
      </c>
      <c r="T64" s="10"/>
      <c r="U64" s="57"/>
      <c r="V64" s="57"/>
      <c r="W64" s="17" t="e">
        <f t="shared" si="2"/>
        <v>#DIV/0!</v>
      </c>
      <c r="X64" s="9"/>
      <c r="Y64" s="61"/>
      <c r="Z64" s="61"/>
      <c r="AA64" s="18" t="e">
        <f t="shared" si="3"/>
        <v>#DIV/0!</v>
      </c>
      <c r="AB64" s="51"/>
      <c r="AC64" s="19"/>
      <c r="AD64" s="11"/>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row>
    <row r="65" spans="1:62" s="8" customFormat="1" ht="47.25" hidden="1">
      <c r="A65" s="6"/>
      <c r="B65" s="66">
        <v>58</v>
      </c>
      <c r="C65" s="67" t="s">
        <v>7</v>
      </c>
      <c r="D65" s="67">
        <v>28</v>
      </c>
      <c r="E65" s="67" t="s">
        <v>43</v>
      </c>
      <c r="F65" s="67" t="s">
        <v>676</v>
      </c>
      <c r="G65" s="67" t="s">
        <v>203</v>
      </c>
      <c r="H65" s="80">
        <v>2</v>
      </c>
      <c r="I65" s="67" t="s">
        <v>722</v>
      </c>
      <c r="J65" s="67" t="s">
        <v>204</v>
      </c>
      <c r="K65" s="67"/>
      <c r="L65" s="160" t="s">
        <v>11</v>
      </c>
      <c r="M65" s="117">
        <v>0</v>
      </c>
      <c r="N65" s="57"/>
      <c r="O65" s="17">
        <f t="shared" ref="O65:O70" si="25">IF(OR(EXACT($I65,"Atención de solicitudes (solicitudes resueltas / solicitudes recibidas)"),EXACT($I65,"Cumplimiento (criterios cumplidos / criterios establecidos)")),(N65/M65)*1,(N65/$H65)*1)</f>
        <v>0</v>
      </c>
      <c r="P65" s="9"/>
      <c r="Q65" s="118">
        <f t="shared" ref="Q65:Q70" si="26">N65</f>
        <v>0</v>
      </c>
      <c r="R65" s="61"/>
      <c r="S65" s="18">
        <f t="shared" ref="S65:S70" si="27">IF(OR(EXACT($I65,"Atención de solicitudes (solicitudes resueltas / solicitudes recibidas)"),EXACT($I65,"Cumplimiento (criterios cumplidos / criterios establecidos)")),(Q65/Q65)*1,((Q65+R65)/$H65)*1)</f>
        <v>0</v>
      </c>
      <c r="T65" s="10"/>
      <c r="U65" s="119">
        <f t="shared" ref="U65:U70" si="28">Q65+R65</f>
        <v>0</v>
      </c>
      <c r="V65" s="57"/>
      <c r="W65" s="17">
        <f t="shared" ref="W65:W70" si="29">IF(OR(EXACT($I65,"Atención de solicitudes (solicitudes resueltas / solicitudes recibidas)"),EXACT($I65,"Cumplimiento (criterios cumplidos / criterios establecidos)")),(U65/U65)*1,((U65+V65)/$H65)*1)</f>
        <v>0</v>
      </c>
      <c r="X65" s="9"/>
      <c r="Y65" s="118">
        <f t="shared" ref="Y65:Y70" si="30">U65+V65</f>
        <v>0</v>
      </c>
      <c r="Z65" s="61"/>
      <c r="AA65" s="18">
        <f t="shared" ref="AA65:AA70" si="31">IF(OR(EXACT($I65,"Atención de solicitudes (solicitudes resueltas / solicitudes recibidas)"),EXACT($I65,"Cumplimiento (criterios cumplidos / criterios establecidos)")),(Y65/Y65)*1,((Y65+Z65)/$H65)*1)</f>
        <v>0</v>
      </c>
      <c r="AB65" s="51"/>
      <c r="AC65" s="120"/>
      <c r="AD65" s="11"/>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row>
    <row r="66" spans="1:62" s="8" customFormat="1" ht="47.25" hidden="1">
      <c r="A66" s="6"/>
      <c r="B66" s="66">
        <v>59</v>
      </c>
      <c r="C66" s="67" t="s">
        <v>7</v>
      </c>
      <c r="D66" s="67" t="s">
        <v>201</v>
      </c>
      <c r="E66" s="67" t="s">
        <v>43</v>
      </c>
      <c r="F66" s="67" t="s">
        <v>202</v>
      </c>
      <c r="G66" s="67" t="s">
        <v>203</v>
      </c>
      <c r="H66" s="80">
        <v>3</v>
      </c>
      <c r="I66" s="67" t="s">
        <v>722</v>
      </c>
      <c r="J66" s="67" t="s">
        <v>204</v>
      </c>
      <c r="K66" s="67" t="s">
        <v>150</v>
      </c>
      <c r="L66" s="160" t="s">
        <v>11</v>
      </c>
      <c r="M66" s="117">
        <v>0</v>
      </c>
      <c r="N66" s="57"/>
      <c r="O66" s="17">
        <f t="shared" si="25"/>
        <v>0</v>
      </c>
      <c r="P66" s="9"/>
      <c r="Q66" s="118">
        <f t="shared" si="26"/>
        <v>0</v>
      </c>
      <c r="R66" s="61"/>
      <c r="S66" s="18">
        <f t="shared" si="27"/>
        <v>0</v>
      </c>
      <c r="T66" s="10"/>
      <c r="U66" s="119">
        <f t="shared" si="28"/>
        <v>0</v>
      </c>
      <c r="V66" s="57"/>
      <c r="W66" s="17">
        <f t="shared" si="29"/>
        <v>0</v>
      </c>
      <c r="X66" s="9"/>
      <c r="Y66" s="118">
        <f t="shared" si="30"/>
        <v>0</v>
      </c>
      <c r="Z66" s="61"/>
      <c r="AA66" s="18">
        <f t="shared" si="31"/>
        <v>0</v>
      </c>
      <c r="AB66" s="51"/>
      <c r="AC66" s="120"/>
      <c r="AD66" s="11"/>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row>
    <row r="67" spans="1:62" s="8" customFormat="1" ht="47.25" hidden="1">
      <c r="A67" s="6"/>
      <c r="B67" s="66">
        <v>60</v>
      </c>
      <c r="C67" s="67" t="s">
        <v>7</v>
      </c>
      <c r="D67" s="67" t="s">
        <v>205</v>
      </c>
      <c r="E67" s="67" t="s">
        <v>43</v>
      </c>
      <c r="F67" s="67" t="s">
        <v>206</v>
      </c>
      <c r="G67" s="67" t="s">
        <v>203</v>
      </c>
      <c r="H67" s="80">
        <v>3</v>
      </c>
      <c r="I67" s="67" t="s">
        <v>722</v>
      </c>
      <c r="J67" s="67" t="s">
        <v>204</v>
      </c>
      <c r="K67" s="67" t="s">
        <v>150</v>
      </c>
      <c r="L67" s="160" t="s">
        <v>11</v>
      </c>
      <c r="M67" s="117">
        <v>0</v>
      </c>
      <c r="N67" s="57"/>
      <c r="O67" s="17">
        <f t="shared" si="25"/>
        <v>0</v>
      </c>
      <c r="P67" s="9"/>
      <c r="Q67" s="118">
        <f t="shared" si="26"/>
        <v>0</v>
      </c>
      <c r="R67" s="61"/>
      <c r="S67" s="18">
        <f t="shared" si="27"/>
        <v>0</v>
      </c>
      <c r="T67" s="10"/>
      <c r="U67" s="119">
        <f t="shared" si="28"/>
        <v>0</v>
      </c>
      <c r="V67" s="57"/>
      <c r="W67" s="17">
        <f t="shared" si="29"/>
        <v>0</v>
      </c>
      <c r="X67" s="9"/>
      <c r="Y67" s="118">
        <f t="shared" si="30"/>
        <v>0</v>
      </c>
      <c r="Z67" s="61"/>
      <c r="AA67" s="18">
        <f t="shared" si="31"/>
        <v>0</v>
      </c>
      <c r="AB67" s="51"/>
      <c r="AC67" s="120"/>
      <c r="AD67" s="11"/>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row>
    <row r="68" spans="1:62" s="8" customFormat="1" ht="47.25" hidden="1">
      <c r="A68" s="6"/>
      <c r="B68" s="138">
        <v>61</v>
      </c>
      <c r="C68" s="139" t="s">
        <v>7</v>
      </c>
      <c r="D68" s="139" t="s">
        <v>207</v>
      </c>
      <c r="E68" s="139" t="s">
        <v>43</v>
      </c>
      <c r="F68" s="139" t="s">
        <v>208</v>
      </c>
      <c r="G68" s="139" t="s">
        <v>203</v>
      </c>
      <c r="H68" s="140">
        <v>3</v>
      </c>
      <c r="I68" s="139" t="s">
        <v>722</v>
      </c>
      <c r="J68" s="139" t="s">
        <v>204</v>
      </c>
      <c r="K68" s="139" t="s">
        <v>150</v>
      </c>
      <c r="L68" s="163" t="s">
        <v>11</v>
      </c>
      <c r="M68" s="141">
        <v>0</v>
      </c>
      <c r="N68" s="142"/>
      <c r="O68" s="143">
        <f t="shared" si="25"/>
        <v>0</v>
      </c>
      <c r="P68" s="144"/>
      <c r="Q68" s="145">
        <f t="shared" si="26"/>
        <v>0</v>
      </c>
      <c r="R68" s="146"/>
      <c r="S68" s="147">
        <f t="shared" si="27"/>
        <v>0</v>
      </c>
      <c r="T68" s="148"/>
      <c r="U68" s="149">
        <f t="shared" si="28"/>
        <v>0</v>
      </c>
      <c r="V68" s="142"/>
      <c r="W68" s="143">
        <f t="shared" si="29"/>
        <v>0</v>
      </c>
      <c r="X68" s="144"/>
      <c r="Y68" s="145">
        <f t="shared" si="30"/>
        <v>0</v>
      </c>
      <c r="Z68" s="146"/>
      <c r="AA68" s="147">
        <f t="shared" si="31"/>
        <v>0</v>
      </c>
      <c r="AB68" s="150"/>
      <c r="AC68" s="151"/>
      <c r="AD68" s="152"/>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row>
    <row r="69" spans="1:62" s="8" customFormat="1" ht="63" hidden="1">
      <c r="A69" s="6"/>
      <c r="B69" s="63">
        <v>62</v>
      </c>
      <c r="C69" s="64" t="s">
        <v>7</v>
      </c>
      <c r="D69" s="64" t="s">
        <v>209</v>
      </c>
      <c r="E69" s="64" t="s">
        <v>45</v>
      </c>
      <c r="F69" s="64" t="s">
        <v>210</v>
      </c>
      <c r="G69" s="64" t="s">
        <v>178</v>
      </c>
      <c r="H69" s="65">
        <v>1</v>
      </c>
      <c r="I69" s="64" t="s">
        <v>722</v>
      </c>
      <c r="J69" s="64" t="s">
        <v>175</v>
      </c>
      <c r="K69" s="64"/>
      <c r="L69" s="159" t="s">
        <v>15</v>
      </c>
      <c r="M69" s="114">
        <v>0</v>
      </c>
      <c r="N69" s="56"/>
      <c r="O69" s="38">
        <f t="shared" si="25"/>
        <v>0</v>
      </c>
      <c r="P69" s="39"/>
      <c r="Q69" s="115">
        <f t="shared" si="26"/>
        <v>0</v>
      </c>
      <c r="R69" s="60"/>
      <c r="S69" s="40">
        <f t="shared" si="27"/>
        <v>0</v>
      </c>
      <c r="T69" s="41"/>
      <c r="U69" s="116">
        <f t="shared" si="28"/>
        <v>0</v>
      </c>
      <c r="V69" s="56"/>
      <c r="W69" s="38">
        <f t="shared" si="29"/>
        <v>0</v>
      </c>
      <c r="X69" s="39"/>
      <c r="Y69" s="115">
        <f t="shared" si="30"/>
        <v>0</v>
      </c>
      <c r="Z69" s="60"/>
      <c r="AA69" s="40">
        <f t="shared" si="31"/>
        <v>0</v>
      </c>
      <c r="AB69" s="50"/>
      <c r="AC69" s="131"/>
      <c r="AD69" s="7"/>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row>
    <row r="70" spans="1:62" s="8" customFormat="1" ht="78.75" hidden="1">
      <c r="A70" s="6"/>
      <c r="B70" s="66">
        <v>63</v>
      </c>
      <c r="C70" s="67" t="s">
        <v>7</v>
      </c>
      <c r="D70" s="67">
        <v>18</v>
      </c>
      <c r="E70" s="67" t="s">
        <v>45</v>
      </c>
      <c r="F70" s="67" t="s">
        <v>211</v>
      </c>
      <c r="G70" s="67" t="s">
        <v>212</v>
      </c>
      <c r="H70" s="80">
        <v>2</v>
      </c>
      <c r="I70" s="67" t="s">
        <v>722</v>
      </c>
      <c r="J70" s="67" t="s">
        <v>213</v>
      </c>
      <c r="K70" s="67" t="s">
        <v>677</v>
      </c>
      <c r="L70" s="160" t="s">
        <v>11</v>
      </c>
      <c r="M70" s="117">
        <v>0</v>
      </c>
      <c r="N70" s="57"/>
      <c r="O70" s="17">
        <f t="shared" si="25"/>
        <v>0</v>
      </c>
      <c r="P70" s="9"/>
      <c r="Q70" s="118">
        <f t="shared" si="26"/>
        <v>0</v>
      </c>
      <c r="R70" s="61"/>
      <c r="S70" s="18">
        <f t="shared" si="27"/>
        <v>0</v>
      </c>
      <c r="T70" s="10"/>
      <c r="U70" s="119">
        <f t="shared" si="28"/>
        <v>0</v>
      </c>
      <c r="V70" s="57"/>
      <c r="W70" s="17">
        <f t="shared" si="29"/>
        <v>0</v>
      </c>
      <c r="X70" s="9"/>
      <c r="Y70" s="118">
        <f t="shared" si="30"/>
        <v>0</v>
      </c>
      <c r="Z70" s="61"/>
      <c r="AA70" s="18">
        <f t="shared" si="31"/>
        <v>0</v>
      </c>
      <c r="AB70" s="51"/>
      <c r="AC70" s="120"/>
      <c r="AD70" s="11"/>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row>
    <row r="71" spans="1:62" s="8" customFormat="1" ht="78.75" hidden="1">
      <c r="A71" s="6"/>
      <c r="B71" s="66">
        <v>64</v>
      </c>
      <c r="C71" s="67" t="s">
        <v>7</v>
      </c>
      <c r="D71" s="67">
        <v>40</v>
      </c>
      <c r="E71" s="67" t="s">
        <v>45</v>
      </c>
      <c r="F71" s="67" t="s">
        <v>214</v>
      </c>
      <c r="G71" s="67" t="s">
        <v>215</v>
      </c>
      <c r="H71" s="82">
        <v>1</v>
      </c>
      <c r="I71" s="67" t="s">
        <v>721</v>
      </c>
      <c r="J71" s="67" t="s">
        <v>678</v>
      </c>
      <c r="K71" s="67" t="s">
        <v>679</v>
      </c>
      <c r="L71" s="160" t="s">
        <v>11</v>
      </c>
      <c r="M71" s="54"/>
      <c r="N71" s="57"/>
      <c r="O71" s="17" t="e">
        <f t="shared" si="0"/>
        <v>#DIV/0!</v>
      </c>
      <c r="P71" s="9"/>
      <c r="Q71" s="61"/>
      <c r="R71" s="61"/>
      <c r="S71" s="18" t="e">
        <f t="shared" si="1"/>
        <v>#DIV/0!</v>
      </c>
      <c r="T71" s="10"/>
      <c r="U71" s="57"/>
      <c r="V71" s="57"/>
      <c r="W71" s="17" t="e">
        <f t="shared" si="2"/>
        <v>#DIV/0!</v>
      </c>
      <c r="X71" s="9"/>
      <c r="Y71" s="61"/>
      <c r="Z71" s="61"/>
      <c r="AA71" s="18" t="e">
        <f t="shared" si="3"/>
        <v>#DIV/0!</v>
      </c>
      <c r="AB71" s="51"/>
      <c r="AC71" s="19"/>
      <c r="AD71" s="11"/>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row>
    <row r="72" spans="1:62" s="8" customFormat="1" ht="63" hidden="1">
      <c r="A72" s="6"/>
      <c r="B72" s="66">
        <v>65</v>
      </c>
      <c r="C72" s="67" t="s">
        <v>8</v>
      </c>
      <c r="D72" s="67">
        <v>131</v>
      </c>
      <c r="E72" s="67" t="s">
        <v>45</v>
      </c>
      <c r="F72" s="67" t="s">
        <v>216</v>
      </c>
      <c r="G72" s="67" t="s">
        <v>217</v>
      </c>
      <c r="H72" s="80">
        <v>3</v>
      </c>
      <c r="I72" s="67" t="s">
        <v>722</v>
      </c>
      <c r="J72" s="67" t="s">
        <v>678</v>
      </c>
      <c r="K72" s="67" t="s">
        <v>150</v>
      </c>
      <c r="L72" s="160" t="s">
        <v>11</v>
      </c>
      <c r="M72" s="117">
        <v>0</v>
      </c>
      <c r="N72" s="57"/>
      <c r="O72" s="17">
        <f t="shared" ref="O72:O78" si="32">IF(OR(EXACT($I72,"Atención de solicitudes (solicitudes resueltas / solicitudes recibidas)"),EXACT($I72,"Cumplimiento (criterios cumplidos / criterios establecidos)")),(N72/M72)*1,(N72/$H72)*1)</f>
        <v>0</v>
      </c>
      <c r="P72" s="9"/>
      <c r="Q72" s="118">
        <f t="shared" ref="Q72:Q78" si="33">N72</f>
        <v>0</v>
      </c>
      <c r="R72" s="61"/>
      <c r="S72" s="18">
        <f t="shared" ref="S72:S78" si="34">IF(OR(EXACT($I72,"Atención de solicitudes (solicitudes resueltas / solicitudes recibidas)"),EXACT($I72,"Cumplimiento (criterios cumplidos / criterios establecidos)")),(Q72/Q72)*1,((Q72+R72)/$H72)*1)</f>
        <v>0</v>
      </c>
      <c r="T72" s="10"/>
      <c r="U72" s="119">
        <f t="shared" ref="U72:U78" si="35">Q72+R72</f>
        <v>0</v>
      </c>
      <c r="V72" s="57"/>
      <c r="W72" s="17">
        <f t="shared" ref="W72:W78" si="36">IF(OR(EXACT($I72,"Atención de solicitudes (solicitudes resueltas / solicitudes recibidas)"),EXACT($I72,"Cumplimiento (criterios cumplidos / criterios establecidos)")),(U72/U72)*1,((U72+V72)/$H72)*1)</f>
        <v>0</v>
      </c>
      <c r="X72" s="9"/>
      <c r="Y72" s="118">
        <f t="shared" ref="Y72:Y78" si="37">U72+V72</f>
        <v>0</v>
      </c>
      <c r="Z72" s="61"/>
      <c r="AA72" s="18">
        <f t="shared" ref="AA72:AA78" si="38">IF(OR(EXACT($I72,"Atención de solicitudes (solicitudes resueltas / solicitudes recibidas)"),EXACT($I72,"Cumplimiento (criterios cumplidos / criterios establecidos)")),(Y72/Y72)*1,((Y72+Z72)/$H72)*1)</f>
        <v>0</v>
      </c>
      <c r="AB72" s="51"/>
      <c r="AC72" s="120"/>
      <c r="AD72" s="11"/>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row>
    <row r="73" spans="1:62" s="8" customFormat="1" ht="63" hidden="1">
      <c r="A73" s="6"/>
      <c r="B73" s="66">
        <v>66</v>
      </c>
      <c r="C73" s="67" t="s">
        <v>7</v>
      </c>
      <c r="D73" s="67" t="s">
        <v>218</v>
      </c>
      <c r="E73" s="67" t="s">
        <v>45</v>
      </c>
      <c r="F73" s="67" t="s">
        <v>219</v>
      </c>
      <c r="G73" s="67" t="s">
        <v>220</v>
      </c>
      <c r="H73" s="80">
        <v>1</v>
      </c>
      <c r="I73" s="67" t="s">
        <v>722</v>
      </c>
      <c r="J73" s="67" t="s">
        <v>221</v>
      </c>
      <c r="K73" s="67" t="s">
        <v>150</v>
      </c>
      <c r="L73" s="160" t="s">
        <v>10</v>
      </c>
      <c r="M73" s="117">
        <v>0</v>
      </c>
      <c r="N73" s="57"/>
      <c r="O73" s="17">
        <f t="shared" si="32"/>
        <v>0</v>
      </c>
      <c r="P73" s="9"/>
      <c r="Q73" s="118">
        <f t="shared" si="33"/>
        <v>0</v>
      </c>
      <c r="R73" s="61"/>
      <c r="S73" s="18">
        <f t="shared" si="34"/>
        <v>0</v>
      </c>
      <c r="T73" s="10"/>
      <c r="U73" s="119">
        <f t="shared" si="35"/>
        <v>0</v>
      </c>
      <c r="V73" s="57"/>
      <c r="W73" s="17">
        <f t="shared" si="36"/>
        <v>0</v>
      </c>
      <c r="X73" s="9"/>
      <c r="Y73" s="118">
        <f t="shared" si="37"/>
        <v>0</v>
      </c>
      <c r="Z73" s="61"/>
      <c r="AA73" s="18">
        <f t="shared" si="38"/>
        <v>0</v>
      </c>
      <c r="AB73" s="51"/>
      <c r="AC73" s="120"/>
      <c r="AD73" s="11"/>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row>
    <row r="74" spans="1:62" s="8" customFormat="1" ht="95.25" hidden="1" thickBot="1">
      <c r="A74" s="6"/>
      <c r="B74" s="72">
        <v>67</v>
      </c>
      <c r="C74" s="73" t="s">
        <v>8</v>
      </c>
      <c r="D74" s="73">
        <v>136</v>
      </c>
      <c r="E74" s="73" t="s">
        <v>45</v>
      </c>
      <c r="F74" s="73" t="s">
        <v>222</v>
      </c>
      <c r="G74" s="73" t="s">
        <v>223</v>
      </c>
      <c r="H74" s="81">
        <v>3</v>
      </c>
      <c r="I74" s="73" t="s">
        <v>722</v>
      </c>
      <c r="J74" s="73" t="s">
        <v>224</v>
      </c>
      <c r="K74" s="73" t="s">
        <v>654</v>
      </c>
      <c r="L74" s="161" t="s">
        <v>11</v>
      </c>
      <c r="M74" s="134">
        <v>0</v>
      </c>
      <c r="N74" s="59"/>
      <c r="O74" s="26">
        <f t="shared" si="32"/>
        <v>0</v>
      </c>
      <c r="P74" s="27"/>
      <c r="Q74" s="135">
        <f t="shared" si="33"/>
        <v>0</v>
      </c>
      <c r="R74" s="62"/>
      <c r="S74" s="28">
        <f t="shared" si="34"/>
        <v>0</v>
      </c>
      <c r="T74" s="29"/>
      <c r="U74" s="136">
        <f t="shared" si="35"/>
        <v>0</v>
      </c>
      <c r="V74" s="59"/>
      <c r="W74" s="26">
        <f t="shared" si="36"/>
        <v>0</v>
      </c>
      <c r="X74" s="27"/>
      <c r="Y74" s="135">
        <f t="shared" si="37"/>
        <v>0</v>
      </c>
      <c r="Z74" s="62"/>
      <c r="AA74" s="28">
        <f t="shared" si="38"/>
        <v>0</v>
      </c>
      <c r="AB74" s="52"/>
      <c r="AC74" s="137"/>
      <c r="AD74" s="31"/>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row>
    <row r="75" spans="1:62" s="8" customFormat="1" ht="78.75" hidden="1">
      <c r="A75" s="6"/>
      <c r="B75" s="63">
        <v>68</v>
      </c>
      <c r="C75" s="64" t="s">
        <v>8</v>
      </c>
      <c r="D75" s="64" t="s">
        <v>225</v>
      </c>
      <c r="E75" s="64" t="s">
        <v>47</v>
      </c>
      <c r="F75" s="64" t="s">
        <v>680</v>
      </c>
      <c r="G75" s="64" t="s">
        <v>226</v>
      </c>
      <c r="H75" s="65">
        <v>1</v>
      </c>
      <c r="I75" s="64" t="s">
        <v>722</v>
      </c>
      <c r="J75" s="64" t="s">
        <v>227</v>
      </c>
      <c r="K75" s="64" t="s">
        <v>228</v>
      </c>
      <c r="L75" s="159" t="s">
        <v>14</v>
      </c>
      <c r="M75" s="114">
        <v>0</v>
      </c>
      <c r="N75" s="56"/>
      <c r="O75" s="38">
        <f t="shared" si="32"/>
        <v>0</v>
      </c>
      <c r="P75" s="39"/>
      <c r="Q75" s="115">
        <f t="shared" si="33"/>
        <v>0</v>
      </c>
      <c r="R75" s="60"/>
      <c r="S75" s="40">
        <f t="shared" si="34"/>
        <v>0</v>
      </c>
      <c r="T75" s="41"/>
      <c r="U75" s="116">
        <f t="shared" si="35"/>
        <v>0</v>
      </c>
      <c r="V75" s="56"/>
      <c r="W75" s="38">
        <f t="shared" si="36"/>
        <v>0</v>
      </c>
      <c r="X75" s="39"/>
      <c r="Y75" s="115">
        <f t="shared" si="37"/>
        <v>0</v>
      </c>
      <c r="Z75" s="60"/>
      <c r="AA75" s="40">
        <f t="shared" si="38"/>
        <v>0</v>
      </c>
      <c r="AB75" s="50"/>
      <c r="AC75" s="131"/>
      <c r="AD75" s="7"/>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row>
    <row r="76" spans="1:62" s="8" customFormat="1" ht="79.5" hidden="1" thickBot="1">
      <c r="A76" s="6"/>
      <c r="B76" s="72">
        <v>69</v>
      </c>
      <c r="C76" s="73" t="s">
        <v>8</v>
      </c>
      <c r="D76" s="73" t="s">
        <v>229</v>
      </c>
      <c r="E76" s="73" t="s">
        <v>47</v>
      </c>
      <c r="F76" s="73" t="s">
        <v>230</v>
      </c>
      <c r="G76" s="73" t="s">
        <v>231</v>
      </c>
      <c r="H76" s="81">
        <v>1</v>
      </c>
      <c r="I76" s="83" t="s">
        <v>722</v>
      </c>
      <c r="J76" s="73" t="s">
        <v>227</v>
      </c>
      <c r="K76" s="73" t="s">
        <v>228</v>
      </c>
      <c r="L76" s="161" t="s">
        <v>14</v>
      </c>
      <c r="M76" s="134">
        <v>0</v>
      </c>
      <c r="N76" s="59"/>
      <c r="O76" s="26">
        <f t="shared" si="32"/>
        <v>0</v>
      </c>
      <c r="P76" s="27"/>
      <c r="Q76" s="135">
        <f t="shared" si="33"/>
        <v>0</v>
      </c>
      <c r="R76" s="62"/>
      <c r="S76" s="28">
        <f t="shared" si="34"/>
        <v>0</v>
      </c>
      <c r="T76" s="29"/>
      <c r="U76" s="136">
        <f t="shared" si="35"/>
        <v>0</v>
      </c>
      <c r="V76" s="59"/>
      <c r="W76" s="26">
        <f t="shared" si="36"/>
        <v>0</v>
      </c>
      <c r="X76" s="27"/>
      <c r="Y76" s="135">
        <f t="shared" si="37"/>
        <v>0</v>
      </c>
      <c r="Z76" s="62"/>
      <c r="AA76" s="28">
        <f t="shared" si="38"/>
        <v>0</v>
      </c>
      <c r="AB76" s="52"/>
      <c r="AC76" s="137"/>
      <c r="AD76" s="31"/>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row>
    <row r="77" spans="1:62" s="8" customFormat="1" ht="47.25" hidden="1">
      <c r="A77" s="6"/>
      <c r="B77" s="121">
        <v>70</v>
      </c>
      <c r="C77" s="122" t="s">
        <v>7</v>
      </c>
      <c r="D77" s="122" t="s">
        <v>232</v>
      </c>
      <c r="E77" s="122" t="s">
        <v>48</v>
      </c>
      <c r="F77" s="122" t="s">
        <v>681</v>
      </c>
      <c r="G77" s="122" t="s">
        <v>203</v>
      </c>
      <c r="H77" s="153">
        <v>2</v>
      </c>
      <c r="I77" s="122" t="s">
        <v>722</v>
      </c>
      <c r="J77" s="122" t="s">
        <v>233</v>
      </c>
      <c r="K77" s="122" t="s">
        <v>234</v>
      </c>
      <c r="L77" s="162" t="s">
        <v>11</v>
      </c>
      <c r="M77" s="125">
        <v>0</v>
      </c>
      <c r="N77" s="126"/>
      <c r="O77" s="32">
        <f t="shared" si="32"/>
        <v>0</v>
      </c>
      <c r="P77" s="33"/>
      <c r="Q77" s="127">
        <f t="shared" si="33"/>
        <v>0</v>
      </c>
      <c r="R77" s="128"/>
      <c r="S77" s="34">
        <f t="shared" si="34"/>
        <v>0</v>
      </c>
      <c r="T77" s="35"/>
      <c r="U77" s="129">
        <f t="shared" si="35"/>
        <v>0</v>
      </c>
      <c r="V77" s="126"/>
      <c r="W77" s="32">
        <f t="shared" si="36"/>
        <v>0</v>
      </c>
      <c r="X77" s="33"/>
      <c r="Y77" s="127">
        <f t="shared" si="37"/>
        <v>0</v>
      </c>
      <c r="Z77" s="128"/>
      <c r="AA77" s="34">
        <f t="shared" si="38"/>
        <v>0</v>
      </c>
      <c r="AB77" s="53"/>
      <c r="AC77" s="130"/>
      <c r="AD77" s="37"/>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row>
    <row r="78" spans="1:62" s="8" customFormat="1" ht="78.75" hidden="1">
      <c r="A78" s="6"/>
      <c r="B78" s="66">
        <v>71</v>
      </c>
      <c r="C78" s="67" t="s">
        <v>7</v>
      </c>
      <c r="D78" s="67">
        <v>6</v>
      </c>
      <c r="E78" s="67" t="s">
        <v>48</v>
      </c>
      <c r="F78" s="67" t="s">
        <v>682</v>
      </c>
      <c r="G78" s="67" t="s">
        <v>683</v>
      </c>
      <c r="H78" s="80">
        <v>1</v>
      </c>
      <c r="I78" s="67" t="s">
        <v>722</v>
      </c>
      <c r="J78" s="67" t="s">
        <v>213</v>
      </c>
      <c r="K78" s="67" t="s">
        <v>513</v>
      </c>
      <c r="L78" s="160" t="s">
        <v>14</v>
      </c>
      <c r="M78" s="117">
        <v>0</v>
      </c>
      <c r="N78" s="57"/>
      <c r="O78" s="17">
        <f t="shared" si="32"/>
        <v>0</v>
      </c>
      <c r="P78" s="9"/>
      <c r="Q78" s="118">
        <f t="shared" si="33"/>
        <v>0</v>
      </c>
      <c r="R78" s="61"/>
      <c r="S78" s="18">
        <f t="shared" si="34"/>
        <v>0</v>
      </c>
      <c r="T78" s="10"/>
      <c r="U78" s="119">
        <f t="shared" si="35"/>
        <v>0</v>
      </c>
      <c r="V78" s="57"/>
      <c r="W78" s="17">
        <f t="shared" si="36"/>
        <v>0</v>
      </c>
      <c r="X78" s="9"/>
      <c r="Y78" s="118">
        <f t="shared" si="37"/>
        <v>0</v>
      </c>
      <c r="Z78" s="61"/>
      <c r="AA78" s="18">
        <f t="shared" si="38"/>
        <v>0</v>
      </c>
      <c r="AB78" s="51"/>
      <c r="AC78" s="120"/>
      <c r="AD78" s="11"/>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row>
    <row r="79" spans="1:62" s="8" customFormat="1" ht="63" hidden="1">
      <c r="A79" s="6"/>
      <c r="B79" s="66">
        <v>72</v>
      </c>
      <c r="C79" s="67" t="s">
        <v>7</v>
      </c>
      <c r="D79" s="67">
        <v>8</v>
      </c>
      <c r="E79" s="67" t="s">
        <v>48</v>
      </c>
      <c r="F79" s="67" t="s">
        <v>235</v>
      </c>
      <c r="G79" s="67" t="s">
        <v>684</v>
      </c>
      <c r="H79" s="69">
        <v>1</v>
      </c>
      <c r="I79" s="67" t="s">
        <v>723</v>
      </c>
      <c r="J79" s="67" t="s">
        <v>234</v>
      </c>
      <c r="K79" s="67" t="s">
        <v>150</v>
      </c>
      <c r="L79" s="160" t="s">
        <v>11</v>
      </c>
      <c r="M79" s="54"/>
      <c r="N79" s="57"/>
      <c r="O79" s="17" t="e">
        <f t="shared" ref="O79:O135" si="39">IF(OR(EXACT($I79,"Atención de solicitudes (solicitudes resueltas / solicitudes recibidas)"),EXACT($I79,"Cumplimiento (criterios cumplidos / criterios establecidos)")),(N79/M79)*1,(N79/$H79)*1)</f>
        <v>#DIV/0!</v>
      </c>
      <c r="P79" s="9"/>
      <c r="Q79" s="61"/>
      <c r="R79" s="61"/>
      <c r="S79" s="18" t="e">
        <f t="shared" ref="S79:S135" si="40">IF(OR(EXACT($I79,"Atención de solicitudes (solicitudes resueltas / solicitudes recibidas)"),EXACT($I79,"Cumplimiento (criterios cumplidos / criterios establecidos)")),(R79/Q79)*1,(R79/$H79)*1)</f>
        <v>#DIV/0!</v>
      </c>
      <c r="T79" s="10"/>
      <c r="U79" s="57"/>
      <c r="V79" s="57"/>
      <c r="W79" s="17" t="e">
        <f t="shared" ref="W79:W135" si="41">IF(OR(EXACT($I79,"Atención de solicitudes (solicitudes resueltas / solicitudes recibidas)"),EXACT($I79,"Cumplimiento (criterios cumplidos / criterios establecidos)")),(V79/U79)*1,(V79/$H79)*1)</f>
        <v>#DIV/0!</v>
      </c>
      <c r="X79" s="9"/>
      <c r="Y79" s="61"/>
      <c r="Z79" s="61"/>
      <c r="AA79" s="18" t="e">
        <f t="shared" ref="AA79:AA135" si="42">IF(OR(EXACT($I79,"Atención de solicitudes (solicitudes resueltas / solicitudes recibidas)"),EXACT($I79,"Cumplimiento (criterios cumplidos / criterios establecidos)")),(Z79/Y79)*1,(Z79/$H79)*1)</f>
        <v>#DIV/0!</v>
      </c>
      <c r="AB79" s="51"/>
      <c r="AC79" s="19"/>
      <c r="AD79" s="11"/>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row>
    <row r="80" spans="1:62" s="8" customFormat="1" ht="78.75" hidden="1">
      <c r="A80" s="6"/>
      <c r="B80" s="66">
        <v>73</v>
      </c>
      <c r="C80" s="67" t="s">
        <v>7</v>
      </c>
      <c r="D80" s="67">
        <v>10</v>
      </c>
      <c r="E80" s="67" t="s">
        <v>48</v>
      </c>
      <c r="F80" s="67" t="s">
        <v>685</v>
      </c>
      <c r="G80" s="67" t="s">
        <v>686</v>
      </c>
      <c r="H80" s="71">
        <v>1</v>
      </c>
      <c r="I80" s="67" t="s">
        <v>722</v>
      </c>
      <c r="J80" s="67" t="s">
        <v>234</v>
      </c>
      <c r="K80" s="67" t="s">
        <v>677</v>
      </c>
      <c r="L80" s="160" t="s">
        <v>16</v>
      </c>
      <c r="M80" s="117">
        <v>0</v>
      </c>
      <c r="N80" s="57"/>
      <c r="O80" s="17">
        <f>IF(OR(EXACT($I80,"Atención de solicitudes (solicitudes resueltas / solicitudes recibidas)"),EXACT($I80,"Cumplimiento (criterios cumplidos / criterios establecidos)")),(N80/M80)*1,(N80/$H80)*1)</f>
        <v>0</v>
      </c>
      <c r="P80" s="9"/>
      <c r="Q80" s="118">
        <f>N80</f>
        <v>0</v>
      </c>
      <c r="R80" s="61"/>
      <c r="S80" s="18">
        <f>IF(OR(EXACT($I80,"Atención de solicitudes (solicitudes resueltas / solicitudes recibidas)"),EXACT($I80,"Cumplimiento (criterios cumplidos / criterios establecidos)")),(Q80/Q80)*1,((Q80+R80)/$H80)*1)</f>
        <v>0</v>
      </c>
      <c r="T80" s="10"/>
      <c r="U80" s="119">
        <f>Q80+R80</f>
        <v>0</v>
      </c>
      <c r="V80" s="57"/>
      <c r="W80" s="17">
        <f>IF(OR(EXACT($I80,"Atención de solicitudes (solicitudes resueltas / solicitudes recibidas)"),EXACT($I80,"Cumplimiento (criterios cumplidos / criterios establecidos)")),(U80/U80)*1,((U80+V80)/$H80)*1)</f>
        <v>0</v>
      </c>
      <c r="X80" s="9"/>
      <c r="Y80" s="118">
        <f>U80+V80</f>
        <v>0</v>
      </c>
      <c r="Z80" s="61"/>
      <c r="AA80" s="18">
        <f>IF(OR(EXACT($I80,"Atención de solicitudes (solicitudes resueltas / solicitudes recibidas)"),EXACT($I80,"Cumplimiento (criterios cumplidos / criterios establecidos)")),(Y80/Y80)*1,((Y80+Z80)/$H80)*1)</f>
        <v>0</v>
      </c>
      <c r="AB80" s="51"/>
      <c r="AC80" s="120"/>
      <c r="AD80" s="11"/>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row>
    <row r="81" spans="1:62" s="8" customFormat="1" ht="110.25" hidden="1">
      <c r="A81" s="6"/>
      <c r="B81" s="66">
        <v>74</v>
      </c>
      <c r="C81" s="67" t="s">
        <v>7</v>
      </c>
      <c r="D81" s="67">
        <v>11</v>
      </c>
      <c r="E81" s="67" t="s">
        <v>48</v>
      </c>
      <c r="F81" s="67" t="s">
        <v>687</v>
      </c>
      <c r="G81" s="67" t="s">
        <v>236</v>
      </c>
      <c r="H81" s="71">
        <v>2</v>
      </c>
      <c r="I81" s="67" t="s">
        <v>722</v>
      </c>
      <c r="J81" s="67" t="s">
        <v>234</v>
      </c>
      <c r="K81" s="67" t="s">
        <v>237</v>
      </c>
      <c r="L81" s="160" t="s">
        <v>16</v>
      </c>
      <c r="M81" s="117">
        <v>0</v>
      </c>
      <c r="N81" s="57"/>
      <c r="O81" s="17">
        <f>IF(OR(EXACT($I81,"Atención de solicitudes (solicitudes resueltas / solicitudes recibidas)"),EXACT($I81,"Cumplimiento (criterios cumplidos / criterios establecidos)")),(N81/M81)*1,(N81/$H81)*1)</f>
        <v>0</v>
      </c>
      <c r="P81" s="9"/>
      <c r="Q81" s="118">
        <f>N81</f>
        <v>0</v>
      </c>
      <c r="R81" s="61"/>
      <c r="S81" s="18">
        <f>IF(OR(EXACT($I81,"Atención de solicitudes (solicitudes resueltas / solicitudes recibidas)"),EXACT($I81,"Cumplimiento (criterios cumplidos / criterios establecidos)")),(Q81/Q81)*1,((Q81+R81)/$H81)*1)</f>
        <v>0</v>
      </c>
      <c r="T81" s="10"/>
      <c r="U81" s="119">
        <f>Q81+R81</f>
        <v>0</v>
      </c>
      <c r="V81" s="57"/>
      <c r="W81" s="17">
        <f>IF(OR(EXACT($I81,"Atención de solicitudes (solicitudes resueltas / solicitudes recibidas)"),EXACT($I81,"Cumplimiento (criterios cumplidos / criterios establecidos)")),(U81/U81)*1,((U81+V81)/$H81)*1)</f>
        <v>0</v>
      </c>
      <c r="X81" s="9"/>
      <c r="Y81" s="118">
        <f>U81+V81</f>
        <v>0</v>
      </c>
      <c r="Z81" s="61"/>
      <c r="AA81" s="18">
        <f>IF(OR(EXACT($I81,"Atención de solicitudes (solicitudes resueltas / solicitudes recibidas)"),EXACT($I81,"Cumplimiento (criterios cumplidos / criterios establecidos)")),(Y81/Y81)*1,((Y81+Z81)/$H81)*1)</f>
        <v>0</v>
      </c>
      <c r="AB81" s="51"/>
      <c r="AC81" s="120"/>
      <c r="AD81" s="11"/>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row>
    <row r="82" spans="1:62" s="8" customFormat="1" ht="252" hidden="1">
      <c r="A82" s="6"/>
      <c r="B82" s="66">
        <v>75</v>
      </c>
      <c r="C82" s="67" t="s">
        <v>7</v>
      </c>
      <c r="D82" s="67">
        <v>19</v>
      </c>
      <c r="E82" s="67" t="s">
        <v>48</v>
      </c>
      <c r="F82" s="67" t="s">
        <v>688</v>
      </c>
      <c r="G82" s="67" t="s">
        <v>239</v>
      </c>
      <c r="H82" s="71">
        <v>6</v>
      </c>
      <c r="I82" s="67" t="s">
        <v>722</v>
      </c>
      <c r="J82" s="67" t="s">
        <v>234</v>
      </c>
      <c r="K82" s="67" t="s">
        <v>655</v>
      </c>
      <c r="L82" s="160" t="s">
        <v>16</v>
      </c>
      <c r="M82" s="117">
        <v>0</v>
      </c>
      <c r="N82" s="57"/>
      <c r="O82" s="17">
        <f>IF(OR(EXACT($I82,"Atención de solicitudes (solicitudes resueltas / solicitudes recibidas)"),EXACT($I82,"Cumplimiento (criterios cumplidos / criterios establecidos)")),(N82/M82)*1,(N82/$H82)*1)</f>
        <v>0</v>
      </c>
      <c r="P82" s="9"/>
      <c r="Q82" s="118">
        <f>N82</f>
        <v>0</v>
      </c>
      <c r="R82" s="61"/>
      <c r="S82" s="18">
        <f>IF(OR(EXACT($I82,"Atención de solicitudes (solicitudes resueltas / solicitudes recibidas)"),EXACT($I82,"Cumplimiento (criterios cumplidos / criterios establecidos)")),(Q82/Q82)*1,((Q82+R82)/$H82)*1)</f>
        <v>0</v>
      </c>
      <c r="T82" s="10"/>
      <c r="U82" s="119">
        <f>Q82+R82</f>
        <v>0</v>
      </c>
      <c r="V82" s="57"/>
      <c r="W82" s="17">
        <f>IF(OR(EXACT($I82,"Atención de solicitudes (solicitudes resueltas / solicitudes recibidas)"),EXACT($I82,"Cumplimiento (criterios cumplidos / criterios establecidos)")),(U82/U82)*1,((U82+V82)/$H82)*1)</f>
        <v>0</v>
      </c>
      <c r="X82" s="9"/>
      <c r="Y82" s="118">
        <f>U82+V82</f>
        <v>0</v>
      </c>
      <c r="Z82" s="61"/>
      <c r="AA82" s="18">
        <f>IF(OR(EXACT($I82,"Atención de solicitudes (solicitudes resueltas / solicitudes recibidas)"),EXACT($I82,"Cumplimiento (criterios cumplidos / criterios establecidos)")),(Y82/Y82)*1,((Y82+Z82)/$H82)*1)</f>
        <v>0</v>
      </c>
      <c r="AB82" s="51"/>
      <c r="AC82" s="120"/>
      <c r="AD82" s="11"/>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row>
    <row r="83" spans="1:62" s="8" customFormat="1" ht="78.75" hidden="1">
      <c r="A83" s="6"/>
      <c r="B83" s="66">
        <v>76</v>
      </c>
      <c r="C83" s="67" t="s">
        <v>7</v>
      </c>
      <c r="D83" s="67">
        <v>31</v>
      </c>
      <c r="E83" s="67" t="s">
        <v>48</v>
      </c>
      <c r="F83" s="67" t="s">
        <v>240</v>
      </c>
      <c r="G83" s="67" t="s">
        <v>241</v>
      </c>
      <c r="H83" s="69">
        <v>1</v>
      </c>
      <c r="I83" s="67" t="s">
        <v>723</v>
      </c>
      <c r="J83" s="67" t="s">
        <v>234</v>
      </c>
      <c r="K83" s="67" t="s">
        <v>656</v>
      </c>
      <c r="L83" s="160" t="s">
        <v>16</v>
      </c>
      <c r="M83" s="54"/>
      <c r="N83" s="57"/>
      <c r="O83" s="17" t="e">
        <f t="shared" si="39"/>
        <v>#DIV/0!</v>
      </c>
      <c r="P83" s="9"/>
      <c r="Q83" s="61"/>
      <c r="R83" s="61"/>
      <c r="S83" s="18" t="e">
        <f t="shared" si="40"/>
        <v>#DIV/0!</v>
      </c>
      <c r="T83" s="10"/>
      <c r="U83" s="57"/>
      <c r="V83" s="57"/>
      <c r="W83" s="17" t="e">
        <f t="shared" si="41"/>
        <v>#DIV/0!</v>
      </c>
      <c r="X83" s="9"/>
      <c r="Y83" s="61"/>
      <c r="Z83" s="61"/>
      <c r="AA83" s="18" t="e">
        <f t="shared" si="42"/>
        <v>#DIV/0!</v>
      </c>
      <c r="AB83" s="51"/>
      <c r="AC83" s="19"/>
      <c r="AD83" s="11"/>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row>
    <row r="84" spans="1:62" s="8" customFormat="1" ht="47.25" hidden="1">
      <c r="A84" s="6"/>
      <c r="B84" s="66">
        <v>77</v>
      </c>
      <c r="C84" s="67" t="s">
        <v>7</v>
      </c>
      <c r="D84" s="67">
        <v>41</v>
      </c>
      <c r="E84" s="67" t="s">
        <v>48</v>
      </c>
      <c r="F84" s="67" t="s">
        <v>689</v>
      </c>
      <c r="G84" s="67" t="s">
        <v>242</v>
      </c>
      <c r="H84" s="69">
        <v>1</v>
      </c>
      <c r="I84" s="67" t="s">
        <v>723</v>
      </c>
      <c r="J84" s="67" t="s">
        <v>234</v>
      </c>
      <c r="K84" s="67"/>
      <c r="L84" s="160" t="s">
        <v>11</v>
      </c>
      <c r="M84" s="54"/>
      <c r="N84" s="57"/>
      <c r="O84" s="17" t="e">
        <f t="shared" si="39"/>
        <v>#DIV/0!</v>
      </c>
      <c r="P84" s="9"/>
      <c r="Q84" s="61"/>
      <c r="R84" s="61"/>
      <c r="S84" s="18" t="e">
        <f t="shared" si="40"/>
        <v>#DIV/0!</v>
      </c>
      <c r="T84" s="10"/>
      <c r="U84" s="57"/>
      <c r="V84" s="57"/>
      <c r="W84" s="17" t="e">
        <f t="shared" si="41"/>
        <v>#DIV/0!</v>
      </c>
      <c r="X84" s="9"/>
      <c r="Y84" s="61"/>
      <c r="Z84" s="61"/>
      <c r="AA84" s="18" t="e">
        <f t="shared" si="42"/>
        <v>#DIV/0!</v>
      </c>
      <c r="AB84" s="51"/>
      <c r="AC84" s="19"/>
      <c r="AD84" s="11"/>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row>
    <row r="85" spans="1:62" s="8" customFormat="1" ht="110.25" hidden="1">
      <c r="A85" s="6"/>
      <c r="B85" s="138">
        <v>78</v>
      </c>
      <c r="C85" s="139" t="s">
        <v>8</v>
      </c>
      <c r="D85" s="139">
        <v>48</v>
      </c>
      <c r="E85" s="139" t="s">
        <v>48</v>
      </c>
      <c r="F85" s="139" t="s">
        <v>690</v>
      </c>
      <c r="G85" s="139" t="s">
        <v>691</v>
      </c>
      <c r="H85" s="154">
        <v>1</v>
      </c>
      <c r="I85" s="139" t="s">
        <v>722</v>
      </c>
      <c r="J85" s="139" t="s">
        <v>234</v>
      </c>
      <c r="K85" s="139" t="s">
        <v>238</v>
      </c>
      <c r="L85" s="163" t="s">
        <v>16</v>
      </c>
      <c r="M85" s="141">
        <v>0</v>
      </c>
      <c r="N85" s="142"/>
      <c r="O85" s="143">
        <f t="shared" ref="O85:O97" si="43">IF(OR(EXACT($I85,"Atención de solicitudes (solicitudes resueltas / solicitudes recibidas)"),EXACT($I85,"Cumplimiento (criterios cumplidos / criterios establecidos)")),(N85/M85)*1,(N85/$H85)*1)</f>
        <v>0</v>
      </c>
      <c r="P85" s="144"/>
      <c r="Q85" s="145">
        <f t="shared" ref="Q85:Q97" si="44">N85</f>
        <v>0</v>
      </c>
      <c r="R85" s="146"/>
      <c r="S85" s="147">
        <f t="shared" ref="S85:S97" si="45">IF(OR(EXACT($I85,"Atención de solicitudes (solicitudes resueltas / solicitudes recibidas)"),EXACT($I85,"Cumplimiento (criterios cumplidos / criterios establecidos)")),(Q85/Q85)*1,((Q85+R85)/$H85)*1)</f>
        <v>0</v>
      </c>
      <c r="T85" s="148"/>
      <c r="U85" s="149">
        <f t="shared" ref="U85:U97" si="46">Q85+R85</f>
        <v>0</v>
      </c>
      <c r="V85" s="142"/>
      <c r="W85" s="143">
        <f t="shared" ref="W85:W97" si="47">IF(OR(EXACT($I85,"Atención de solicitudes (solicitudes resueltas / solicitudes recibidas)"),EXACT($I85,"Cumplimiento (criterios cumplidos / criterios establecidos)")),(U85/U85)*1,((U85+V85)/$H85)*1)</f>
        <v>0</v>
      </c>
      <c r="X85" s="144"/>
      <c r="Y85" s="145">
        <f t="shared" ref="Y85:Y97" si="48">U85+V85</f>
        <v>0</v>
      </c>
      <c r="Z85" s="146"/>
      <c r="AA85" s="147">
        <f t="shared" ref="AA85:AA97" si="49">IF(OR(EXACT($I85,"Atención de solicitudes (solicitudes resueltas / solicitudes recibidas)"),EXACT($I85,"Cumplimiento (criterios cumplidos / criterios establecidos)")),(Y85/Y85)*1,((Y85+Z85)/$H85)*1)</f>
        <v>0</v>
      </c>
      <c r="AB85" s="150"/>
      <c r="AC85" s="151"/>
      <c r="AD85" s="152"/>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row>
    <row r="86" spans="1:62" s="8" customFormat="1" ht="110.25" hidden="1">
      <c r="A86" s="6"/>
      <c r="B86" s="63">
        <v>79</v>
      </c>
      <c r="C86" s="76" t="s">
        <v>7</v>
      </c>
      <c r="D86" s="76" t="s">
        <v>692</v>
      </c>
      <c r="E86" s="76" t="s">
        <v>49</v>
      </c>
      <c r="F86" s="84" t="s">
        <v>243</v>
      </c>
      <c r="G86" s="84" t="s">
        <v>244</v>
      </c>
      <c r="H86" s="77">
        <v>1</v>
      </c>
      <c r="I86" s="64" t="s">
        <v>722</v>
      </c>
      <c r="J86" s="76" t="s">
        <v>234</v>
      </c>
      <c r="K86" s="76" t="s">
        <v>657</v>
      </c>
      <c r="L86" s="164" t="s">
        <v>15</v>
      </c>
      <c r="M86" s="114">
        <v>0</v>
      </c>
      <c r="N86" s="56"/>
      <c r="O86" s="38">
        <f t="shared" si="43"/>
        <v>0</v>
      </c>
      <c r="P86" s="39"/>
      <c r="Q86" s="115">
        <f t="shared" si="44"/>
        <v>0</v>
      </c>
      <c r="R86" s="60"/>
      <c r="S86" s="40">
        <f t="shared" si="45"/>
        <v>0</v>
      </c>
      <c r="T86" s="41"/>
      <c r="U86" s="116">
        <f t="shared" si="46"/>
        <v>0</v>
      </c>
      <c r="V86" s="56"/>
      <c r="W86" s="38">
        <f t="shared" si="47"/>
        <v>0</v>
      </c>
      <c r="X86" s="39"/>
      <c r="Y86" s="115">
        <f t="shared" si="48"/>
        <v>0</v>
      </c>
      <c r="Z86" s="60"/>
      <c r="AA86" s="40">
        <f t="shared" si="49"/>
        <v>0</v>
      </c>
      <c r="AB86" s="50"/>
      <c r="AC86" s="131"/>
      <c r="AD86" s="7"/>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row>
    <row r="87" spans="1:62" s="8" customFormat="1" ht="189" hidden="1">
      <c r="A87" s="6"/>
      <c r="B87" s="66">
        <v>80</v>
      </c>
      <c r="C87" s="68" t="s">
        <v>7</v>
      </c>
      <c r="D87" s="68" t="s">
        <v>245</v>
      </c>
      <c r="E87" s="68" t="s">
        <v>49</v>
      </c>
      <c r="F87" s="85" t="s">
        <v>246</v>
      </c>
      <c r="G87" s="86" t="s">
        <v>247</v>
      </c>
      <c r="H87" s="71">
        <v>1</v>
      </c>
      <c r="I87" s="67" t="s">
        <v>722</v>
      </c>
      <c r="J87" s="68" t="s">
        <v>234</v>
      </c>
      <c r="K87" s="68" t="s">
        <v>657</v>
      </c>
      <c r="L87" s="165" t="s">
        <v>13</v>
      </c>
      <c r="M87" s="117">
        <v>0</v>
      </c>
      <c r="N87" s="57"/>
      <c r="O87" s="17">
        <f t="shared" si="43"/>
        <v>0</v>
      </c>
      <c r="P87" s="9"/>
      <c r="Q87" s="118">
        <f t="shared" si="44"/>
        <v>0</v>
      </c>
      <c r="R87" s="61"/>
      <c r="S87" s="18">
        <f t="shared" si="45"/>
        <v>0</v>
      </c>
      <c r="T87" s="10"/>
      <c r="U87" s="119">
        <f t="shared" si="46"/>
        <v>0</v>
      </c>
      <c r="V87" s="57"/>
      <c r="W87" s="17">
        <f t="shared" si="47"/>
        <v>0</v>
      </c>
      <c r="X87" s="9"/>
      <c r="Y87" s="118">
        <f t="shared" si="48"/>
        <v>0</v>
      </c>
      <c r="Z87" s="61"/>
      <c r="AA87" s="18">
        <f t="shared" si="49"/>
        <v>0</v>
      </c>
      <c r="AB87" s="51"/>
      <c r="AC87" s="120"/>
      <c r="AD87" s="11"/>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row>
    <row r="88" spans="1:62" s="8" customFormat="1" ht="189" hidden="1">
      <c r="A88" s="6"/>
      <c r="B88" s="66">
        <v>81</v>
      </c>
      <c r="C88" s="68" t="s">
        <v>7</v>
      </c>
      <c r="D88" s="68" t="s">
        <v>248</v>
      </c>
      <c r="E88" s="68" t="s">
        <v>49</v>
      </c>
      <c r="F88" s="68" t="s">
        <v>249</v>
      </c>
      <c r="G88" s="68" t="s">
        <v>250</v>
      </c>
      <c r="H88" s="71">
        <v>2</v>
      </c>
      <c r="I88" s="67" t="s">
        <v>722</v>
      </c>
      <c r="J88" s="68" t="s">
        <v>234</v>
      </c>
      <c r="K88" s="68" t="s">
        <v>657</v>
      </c>
      <c r="L88" s="165" t="s">
        <v>13</v>
      </c>
      <c r="M88" s="117">
        <v>0</v>
      </c>
      <c r="N88" s="57"/>
      <c r="O88" s="17">
        <f t="shared" si="43"/>
        <v>0</v>
      </c>
      <c r="P88" s="9"/>
      <c r="Q88" s="118">
        <f t="shared" si="44"/>
        <v>0</v>
      </c>
      <c r="R88" s="61"/>
      <c r="S88" s="18">
        <f t="shared" si="45"/>
        <v>0</v>
      </c>
      <c r="T88" s="10"/>
      <c r="U88" s="119">
        <f t="shared" si="46"/>
        <v>0</v>
      </c>
      <c r="V88" s="57"/>
      <c r="W88" s="17">
        <f t="shared" si="47"/>
        <v>0</v>
      </c>
      <c r="X88" s="9"/>
      <c r="Y88" s="118">
        <f t="shared" si="48"/>
        <v>0</v>
      </c>
      <c r="Z88" s="61"/>
      <c r="AA88" s="18">
        <f t="shared" si="49"/>
        <v>0</v>
      </c>
      <c r="AB88" s="51"/>
      <c r="AC88" s="120"/>
      <c r="AD88" s="11"/>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row>
    <row r="89" spans="1:62" s="8" customFormat="1" ht="141.75" hidden="1">
      <c r="A89" s="6"/>
      <c r="B89" s="66">
        <v>82</v>
      </c>
      <c r="C89" s="68" t="s">
        <v>7</v>
      </c>
      <c r="D89" s="68" t="s">
        <v>251</v>
      </c>
      <c r="E89" s="68" t="s">
        <v>49</v>
      </c>
      <c r="F89" s="68" t="s">
        <v>252</v>
      </c>
      <c r="G89" s="68" t="s">
        <v>253</v>
      </c>
      <c r="H89" s="71">
        <v>1</v>
      </c>
      <c r="I89" s="67" t="s">
        <v>722</v>
      </c>
      <c r="J89" s="68" t="s">
        <v>234</v>
      </c>
      <c r="K89" s="68" t="s">
        <v>254</v>
      </c>
      <c r="L89" s="165" t="s">
        <v>14</v>
      </c>
      <c r="M89" s="117">
        <v>0</v>
      </c>
      <c r="N89" s="57"/>
      <c r="O89" s="17">
        <f t="shared" si="43"/>
        <v>0</v>
      </c>
      <c r="P89" s="9"/>
      <c r="Q89" s="118">
        <f t="shared" si="44"/>
        <v>0</v>
      </c>
      <c r="R89" s="61"/>
      <c r="S89" s="18">
        <f t="shared" si="45"/>
        <v>0</v>
      </c>
      <c r="T89" s="10"/>
      <c r="U89" s="119">
        <f t="shared" si="46"/>
        <v>0</v>
      </c>
      <c r="V89" s="57"/>
      <c r="W89" s="17">
        <f t="shared" si="47"/>
        <v>0</v>
      </c>
      <c r="X89" s="9"/>
      <c r="Y89" s="118">
        <f t="shared" si="48"/>
        <v>0</v>
      </c>
      <c r="Z89" s="61"/>
      <c r="AA89" s="18">
        <f t="shared" si="49"/>
        <v>0</v>
      </c>
      <c r="AB89" s="51"/>
      <c r="AC89" s="120"/>
      <c r="AD89" s="11"/>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row>
    <row r="90" spans="1:62" s="8" customFormat="1" ht="47.25" hidden="1">
      <c r="A90" s="6"/>
      <c r="B90" s="66">
        <v>83</v>
      </c>
      <c r="C90" s="68" t="s">
        <v>8</v>
      </c>
      <c r="D90" s="68">
        <v>254</v>
      </c>
      <c r="E90" s="68" t="s">
        <v>49</v>
      </c>
      <c r="F90" s="68" t="s">
        <v>255</v>
      </c>
      <c r="G90" s="68" t="s">
        <v>203</v>
      </c>
      <c r="H90" s="71">
        <v>2</v>
      </c>
      <c r="I90" s="67" t="s">
        <v>722</v>
      </c>
      <c r="J90" s="68" t="s">
        <v>234</v>
      </c>
      <c r="K90" s="68"/>
      <c r="L90" s="165" t="s">
        <v>16</v>
      </c>
      <c r="M90" s="117">
        <v>0</v>
      </c>
      <c r="N90" s="57"/>
      <c r="O90" s="17">
        <f t="shared" si="43"/>
        <v>0</v>
      </c>
      <c r="P90" s="9"/>
      <c r="Q90" s="118">
        <f t="shared" si="44"/>
        <v>0</v>
      </c>
      <c r="R90" s="61"/>
      <c r="S90" s="18">
        <f t="shared" si="45"/>
        <v>0</v>
      </c>
      <c r="T90" s="10"/>
      <c r="U90" s="119">
        <f t="shared" si="46"/>
        <v>0</v>
      </c>
      <c r="V90" s="57"/>
      <c r="W90" s="17">
        <f t="shared" si="47"/>
        <v>0</v>
      </c>
      <c r="X90" s="9"/>
      <c r="Y90" s="118">
        <f t="shared" si="48"/>
        <v>0</v>
      </c>
      <c r="Z90" s="61"/>
      <c r="AA90" s="18">
        <f t="shared" si="49"/>
        <v>0</v>
      </c>
      <c r="AB90" s="51"/>
      <c r="AC90" s="120"/>
      <c r="AD90" s="11"/>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row>
    <row r="91" spans="1:62" s="8" customFormat="1" ht="63" hidden="1">
      <c r="A91" s="6"/>
      <c r="B91" s="66">
        <v>84</v>
      </c>
      <c r="C91" s="67" t="s">
        <v>7</v>
      </c>
      <c r="D91" s="67">
        <v>2</v>
      </c>
      <c r="E91" s="68" t="s">
        <v>49</v>
      </c>
      <c r="F91" s="67" t="s">
        <v>693</v>
      </c>
      <c r="G91" s="67" t="s">
        <v>203</v>
      </c>
      <c r="H91" s="80">
        <v>1</v>
      </c>
      <c r="I91" s="67" t="s">
        <v>722</v>
      </c>
      <c r="J91" s="67" t="s">
        <v>204</v>
      </c>
      <c r="K91" s="67" t="s">
        <v>256</v>
      </c>
      <c r="L91" s="160" t="s">
        <v>11</v>
      </c>
      <c r="M91" s="117">
        <v>0</v>
      </c>
      <c r="N91" s="57"/>
      <c r="O91" s="17">
        <f t="shared" si="43"/>
        <v>0</v>
      </c>
      <c r="P91" s="9"/>
      <c r="Q91" s="118">
        <f t="shared" si="44"/>
        <v>0</v>
      </c>
      <c r="R91" s="61"/>
      <c r="S91" s="18">
        <f t="shared" si="45"/>
        <v>0</v>
      </c>
      <c r="T91" s="10"/>
      <c r="U91" s="119">
        <f t="shared" si="46"/>
        <v>0</v>
      </c>
      <c r="V91" s="57"/>
      <c r="W91" s="17">
        <f t="shared" si="47"/>
        <v>0</v>
      </c>
      <c r="X91" s="9"/>
      <c r="Y91" s="118">
        <f t="shared" si="48"/>
        <v>0</v>
      </c>
      <c r="Z91" s="61"/>
      <c r="AA91" s="18">
        <f t="shared" si="49"/>
        <v>0</v>
      </c>
      <c r="AB91" s="51"/>
      <c r="AC91" s="120"/>
      <c r="AD91" s="11"/>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row>
    <row r="92" spans="1:62" s="8" customFormat="1" ht="47.25" hidden="1">
      <c r="A92" s="6"/>
      <c r="B92" s="66">
        <v>85</v>
      </c>
      <c r="C92" s="67" t="s">
        <v>7</v>
      </c>
      <c r="D92" s="67">
        <v>64</v>
      </c>
      <c r="E92" s="68" t="s">
        <v>49</v>
      </c>
      <c r="F92" s="67" t="s">
        <v>296</v>
      </c>
      <c r="G92" s="67" t="s">
        <v>253</v>
      </c>
      <c r="H92" s="80">
        <v>1</v>
      </c>
      <c r="I92" s="67" t="s">
        <v>722</v>
      </c>
      <c r="J92" s="67" t="s">
        <v>204</v>
      </c>
      <c r="K92" s="67" t="s">
        <v>150</v>
      </c>
      <c r="L92" s="160" t="s">
        <v>13</v>
      </c>
      <c r="M92" s="117">
        <v>0</v>
      </c>
      <c r="N92" s="57"/>
      <c r="O92" s="17">
        <f t="shared" si="43"/>
        <v>0</v>
      </c>
      <c r="P92" s="9"/>
      <c r="Q92" s="118">
        <f t="shared" si="44"/>
        <v>0</v>
      </c>
      <c r="R92" s="61"/>
      <c r="S92" s="18">
        <f t="shared" si="45"/>
        <v>0</v>
      </c>
      <c r="T92" s="10"/>
      <c r="U92" s="119">
        <f t="shared" si="46"/>
        <v>0</v>
      </c>
      <c r="V92" s="57"/>
      <c r="W92" s="17">
        <f t="shared" si="47"/>
        <v>0</v>
      </c>
      <c r="X92" s="9"/>
      <c r="Y92" s="118">
        <f t="shared" si="48"/>
        <v>0</v>
      </c>
      <c r="Z92" s="61"/>
      <c r="AA92" s="18">
        <f t="shared" si="49"/>
        <v>0</v>
      </c>
      <c r="AB92" s="51"/>
      <c r="AC92" s="120"/>
      <c r="AD92" s="11"/>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row>
    <row r="93" spans="1:62" s="8" customFormat="1" ht="189" hidden="1">
      <c r="A93" s="6"/>
      <c r="B93" s="66">
        <v>86</v>
      </c>
      <c r="C93" s="67" t="s">
        <v>7</v>
      </c>
      <c r="D93" s="67" t="s">
        <v>257</v>
      </c>
      <c r="E93" s="68" t="s">
        <v>49</v>
      </c>
      <c r="F93" s="67" t="s">
        <v>694</v>
      </c>
      <c r="G93" s="67" t="s">
        <v>166</v>
      </c>
      <c r="H93" s="80">
        <v>1</v>
      </c>
      <c r="I93" s="67" t="s">
        <v>722</v>
      </c>
      <c r="J93" s="67" t="s">
        <v>167</v>
      </c>
      <c r="K93" s="67"/>
      <c r="L93" s="160" t="s">
        <v>12</v>
      </c>
      <c r="M93" s="117">
        <v>0</v>
      </c>
      <c r="N93" s="57"/>
      <c r="O93" s="17">
        <f t="shared" si="43"/>
        <v>0</v>
      </c>
      <c r="P93" s="9"/>
      <c r="Q93" s="118">
        <f t="shared" si="44"/>
        <v>0</v>
      </c>
      <c r="R93" s="61"/>
      <c r="S93" s="18">
        <f t="shared" si="45"/>
        <v>0</v>
      </c>
      <c r="T93" s="10"/>
      <c r="U93" s="119">
        <f t="shared" si="46"/>
        <v>0</v>
      </c>
      <c r="V93" s="57"/>
      <c r="W93" s="17">
        <f t="shared" si="47"/>
        <v>0</v>
      </c>
      <c r="X93" s="9"/>
      <c r="Y93" s="118">
        <f t="shared" si="48"/>
        <v>0</v>
      </c>
      <c r="Z93" s="61"/>
      <c r="AA93" s="18">
        <f t="shared" si="49"/>
        <v>0</v>
      </c>
      <c r="AB93" s="51"/>
      <c r="AC93" s="120"/>
      <c r="AD93" s="11"/>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row>
    <row r="94" spans="1:62" s="8" customFormat="1" ht="47.25" hidden="1">
      <c r="A94" s="6"/>
      <c r="B94" s="66">
        <v>87</v>
      </c>
      <c r="C94" s="67" t="s">
        <v>7</v>
      </c>
      <c r="D94" s="67" t="s">
        <v>258</v>
      </c>
      <c r="E94" s="68" t="s">
        <v>49</v>
      </c>
      <c r="F94" s="67" t="s">
        <v>259</v>
      </c>
      <c r="G94" s="67" t="s">
        <v>260</v>
      </c>
      <c r="H94" s="80">
        <v>1</v>
      </c>
      <c r="I94" s="67" t="s">
        <v>722</v>
      </c>
      <c r="J94" s="67" t="s">
        <v>167</v>
      </c>
      <c r="K94" s="67" t="s">
        <v>261</v>
      </c>
      <c r="L94" s="160" t="s">
        <v>10</v>
      </c>
      <c r="M94" s="117">
        <v>0</v>
      </c>
      <c r="N94" s="57"/>
      <c r="O94" s="17">
        <f t="shared" si="43"/>
        <v>0</v>
      </c>
      <c r="P94" s="9"/>
      <c r="Q94" s="118">
        <f t="shared" si="44"/>
        <v>0</v>
      </c>
      <c r="R94" s="61"/>
      <c r="S94" s="18">
        <f t="shared" si="45"/>
        <v>0</v>
      </c>
      <c r="T94" s="10"/>
      <c r="U94" s="119">
        <f t="shared" si="46"/>
        <v>0</v>
      </c>
      <c r="V94" s="57"/>
      <c r="W94" s="17">
        <f t="shared" si="47"/>
        <v>0</v>
      </c>
      <c r="X94" s="9"/>
      <c r="Y94" s="118">
        <f t="shared" si="48"/>
        <v>0</v>
      </c>
      <c r="Z94" s="61"/>
      <c r="AA94" s="18">
        <f t="shared" si="49"/>
        <v>0</v>
      </c>
      <c r="AB94" s="51"/>
      <c r="AC94" s="120"/>
      <c r="AD94" s="11"/>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row>
    <row r="95" spans="1:62" s="8" customFormat="1" ht="78.75" hidden="1">
      <c r="A95" s="6"/>
      <c r="B95" s="66">
        <v>88</v>
      </c>
      <c r="C95" s="67" t="s">
        <v>7</v>
      </c>
      <c r="D95" s="67" t="s">
        <v>262</v>
      </c>
      <c r="E95" s="68" t="s">
        <v>49</v>
      </c>
      <c r="F95" s="67" t="s">
        <v>263</v>
      </c>
      <c r="G95" s="67" t="s">
        <v>264</v>
      </c>
      <c r="H95" s="80">
        <v>1</v>
      </c>
      <c r="I95" s="67" t="s">
        <v>722</v>
      </c>
      <c r="J95" s="67" t="s">
        <v>167</v>
      </c>
      <c r="K95" s="67" t="s">
        <v>234</v>
      </c>
      <c r="L95" s="160" t="s">
        <v>10</v>
      </c>
      <c r="M95" s="117">
        <v>0</v>
      </c>
      <c r="N95" s="57"/>
      <c r="O95" s="17">
        <f t="shared" si="43"/>
        <v>0</v>
      </c>
      <c r="P95" s="9"/>
      <c r="Q95" s="118">
        <f t="shared" si="44"/>
        <v>0</v>
      </c>
      <c r="R95" s="61"/>
      <c r="S95" s="18">
        <f t="shared" si="45"/>
        <v>0</v>
      </c>
      <c r="T95" s="10"/>
      <c r="U95" s="119">
        <f t="shared" si="46"/>
        <v>0</v>
      </c>
      <c r="V95" s="57"/>
      <c r="W95" s="17">
        <f t="shared" si="47"/>
        <v>0</v>
      </c>
      <c r="X95" s="9"/>
      <c r="Y95" s="118">
        <f t="shared" si="48"/>
        <v>0</v>
      </c>
      <c r="Z95" s="61"/>
      <c r="AA95" s="18">
        <f t="shared" si="49"/>
        <v>0</v>
      </c>
      <c r="AB95" s="51"/>
      <c r="AC95" s="120"/>
      <c r="AD95" s="11"/>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row>
    <row r="96" spans="1:62" s="8" customFormat="1" ht="63" hidden="1">
      <c r="A96" s="6"/>
      <c r="B96" s="66">
        <v>89</v>
      </c>
      <c r="C96" s="67" t="s">
        <v>8</v>
      </c>
      <c r="D96" s="67" t="s">
        <v>265</v>
      </c>
      <c r="E96" s="68" t="s">
        <v>49</v>
      </c>
      <c r="F96" s="67" t="s">
        <v>266</v>
      </c>
      <c r="G96" s="67" t="s">
        <v>267</v>
      </c>
      <c r="H96" s="80">
        <v>1</v>
      </c>
      <c r="I96" s="67" t="s">
        <v>722</v>
      </c>
      <c r="J96" s="67" t="s">
        <v>167</v>
      </c>
      <c r="K96" s="67"/>
      <c r="L96" s="160" t="s">
        <v>12</v>
      </c>
      <c r="M96" s="117">
        <v>0</v>
      </c>
      <c r="N96" s="57"/>
      <c r="O96" s="17">
        <f t="shared" si="43"/>
        <v>0</v>
      </c>
      <c r="P96" s="9"/>
      <c r="Q96" s="118">
        <f t="shared" si="44"/>
        <v>0</v>
      </c>
      <c r="R96" s="61"/>
      <c r="S96" s="18">
        <f t="shared" si="45"/>
        <v>0</v>
      </c>
      <c r="T96" s="10"/>
      <c r="U96" s="119">
        <f t="shared" si="46"/>
        <v>0</v>
      </c>
      <c r="V96" s="57"/>
      <c r="W96" s="17">
        <f t="shared" si="47"/>
        <v>0</v>
      </c>
      <c r="X96" s="9"/>
      <c r="Y96" s="118">
        <f t="shared" si="48"/>
        <v>0</v>
      </c>
      <c r="Z96" s="61"/>
      <c r="AA96" s="18">
        <f t="shared" si="49"/>
        <v>0</v>
      </c>
      <c r="AB96" s="51"/>
      <c r="AC96" s="120"/>
      <c r="AD96" s="11"/>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row>
    <row r="97" spans="1:62" s="8" customFormat="1" ht="48" hidden="1" thickBot="1">
      <c r="A97" s="6"/>
      <c r="B97" s="72">
        <v>90</v>
      </c>
      <c r="C97" s="73" t="s">
        <v>8</v>
      </c>
      <c r="D97" s="73" t="s">
        <v>268</v>
      </c>
      <c r="E97" s="74" t="s">
        <v>49</v>
      </c>
      <c r="F97" s="73" t="s">
        <v>269</v>
      </c>
      <c r="G97" s="73" t="s">
        <v>270</v>
      </c>
      <c r="H97" s="81">
        <v>1</v>
      </c>
      <c r="I97" s="73" t="s">
        <v>722</v>
      </c>
      <c r="J97" s="73" t="s">
        <v>167</v>
      </c>
      <c r="K97" s="73"/>
      <c r="L97" s="161" t="s">
        <v>12</v>
      </c>
      <c r="M97" s="134">
        <v>0</v>
      </c>
      <c r="N97" s="59"/>
      <c r="O97" s="26">
        <f t="shared" si="43"/>
        <v>0</v>
      </c>
      <c r="P97" s="27"/>
      <c r="Q97" s="135">
        <f t="shared" si="44"/>
        <v>0</v>
      </c>
      <c r="R97" s="62"/>
      <c r="S97" s="28">
        <f t="shared" si="45"/>
        <v>0</v>
      </c>
      <c r="T97" s="29"/>
      <c r="U97" s="136">
        <f t="shared" si="46"/>
        <v>0</v>
      </c>
      <c r="V97" s="59"/>
      <c r="W97" s="26">
        <f t="shared" si="47"/>
        <v>0</v>
      </c>
      <c r="X97" s="27"/>
      <c r="Y97" s="135">
        <f t="shared" si="48"/>
        <v>0</v>
      </c>
      <c r="Z97" s="62"/>
      <c r="AA97" s="28">
        <f t="shared" si="49"/>
        <v>0</v>
      </c>
      <c r="AB97" s="52"/>
      <c r="AC97" s="137"/>
      <c r="AD97" s="31"/>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row>
    <row r="98" spans="1:62" s="8" customFormat="1" ht="47.25" hidden="1">
      <c r="A98" s="6"/>
      <c r="B98" s="121">
        <v>91</v>
      </c>
      <c r="C98" s="122" t="s">
        <v>7</v>
      </c>
      <c r="D98" s="122" t="s">
        <v>271</v>
      </c>
      <c r="E98" s="122" t="s">
        <v>50</v>
      </c>
      <c r="F98" s="122" t="s">
        <v>272</v>
      </c>
      <c r="G98" s="122" t="s">
        <v>273</v>
      </c>
      <c r="H98" s="132">
        <v>1</v>
      </c>
      <c r="I98" s="122" t="s">
        <v>723</v>
      </c>
      <c r="J98" s="122" t="s">
        <v>167</v>
      </c>
      <c r="K98" s="122"/>
      <c r="L98" s="162" t="s">
        <v>11</v>
      </c>
      <c r="M98" s="133"/>
      <c r="N98" s="126"/>
      <c r="O98" s="32" t="e">
        <f t="shared" si="39"/>
        <v>#DIV/0!</v>
      </c>
      <c r="P98" s="33"/>
      <c r="Q98" s="128"/>
      <c r="R98" s="128"/>
      <c r="S98" s="34" t="e">
        <f t="shared" si="40"/>
        <v>#DIV/0!</v>
      </c>
      <c r="T98" s="35"/>
      <c r="U98" s="126"/>
      <c r="V98" s="126"/>
      <c r="W98" s="32" t="e">
        <f t="shared" si="41"/>
        <v>#DIV/0!</v>
      </c>
      <c r="X98" s="33"/>
      <c r="Y98" s="128"/>
      <c r="Z98" s="128"/>
      <c r="AA98" s="34" t="e">
        <f t="shared" si="42"/>
        <v>#DIV/0!</v>
      </c>
      <c r="AB98" s="53"/>
      <c r="AC98" s="36"/>
      <c r="AD98" s="37"/>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row>
    <row r="99" spans="1:62" s="8" customFormat="1" ht="63" hidden="1">
      <c r="A99" s="6"/>
      <c r="B99" s="66">
        <v>92</v>
      </c>
      <c r="C99" s="67" t="s">
        <v>7</v>
      </c>
      <c r="D99" s="67">
        <v>6</v>
      </c>
      <c r="E99" s="67" t="s">
        <v>50</v>
      </c>
      <c r="F99" s="67" t="s">
        <v>274</v>
      </c>
      <c r="G99" s="67" t="s">
        <v>275</v>
      </c>
      <c r="H99" s="69">
        <v>1</v>
      </c>
      <c r="I99" s="67" t="s">
        <v>723</v>
      </c>
      <c r="J99" s="67" t="s">
        <v>167</v>
      </c>
      <c r="K99" s="67" t="s">
        <v>234</v>
      </c>
      <c r="L99" s="160" t="s">
        <v>11</v>
      </c>
      <c r="M99" s="54"/>
      <c r="N99" s="57"/>
      <c r="O99" s="17" t="e">
        <f t="shared" si="39"/>
        <v>#DIV/0!</v>
      </c>
      <c r="P99" s="9"/>
      <c r="Q99" s="61"/>
      <c r="R99" s="61"/>
      <c r="S99" s="18" t="e">
        <f t="shared" si="40"/>
        <v>#DIV/0!</v>
      </c>
      <c r="T99" s="10"/>
      <c r="U99" s="57"/>
      <c r="V99" s="57"/>
      <c r="W99" s="17" t="e">
        <f t="shared" si="41"/>
        <v>#DIV/0!</v>
      </c>
      <c r="X99" s="9"/>
      <c r="Y99" s="61"/>
      <c r="Z99" s="61"/>
      <c r="AA99" s="18" t="e">
        <f t="shared" si="42"/>
        <v>#DIV/0!</v>
      </c>
      <c r="AB99" s="51"/>
      <c r="AC99" s="19"/>
      <c r="AD99" s="11"/>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row>
    <row r="100" spans="1:62" s="8" customFormat="1" ht="78.75" hidden="1">
      <c r="A100" s="6"/>
      <c r="B100" s="66">
        <v>93</v>
      </c>
      <c r="C100" s="67" t="s">
        <v>7</v>
      </c>
      <c r="D100" s="67">
        <v>10</v>
      </c>
      <c r="E100" s="67" t="s">
        <v>50</v>
      </c>
      <c r="F100" s="67" t="s">
        <v>276</v>
      </c>
      <c r="G100" s="67" t="s">
        <v>277</v>
      </c>
      <c r="H100" s="69">
        <v>1</v>
      </c>
      <c r="I100" s="67" t="s">
        <v>723</v>
      </c>
      <c r="J100" s="67" t="s">
        <v>167</v>
      </c>
      <c r="K100" s="67" t="s">
        <v>234</v>
      </c>
      <c r="L100" s="160" t="s">
        <v>11</v>
      </c>
      <c r="M100" s="54"/>
      <c r="N100" s="57"/>
      <c r="O100" s="17" t="e">
        <f t="shared" si="39"/>
        <v>#DIV/0!</v>
      </c>
      <c r="P100" s="9"/>
      <c r="Q100" s="61"/>
      <c r="R100" s="61"/>
      <c r="S100" s="18" t="e">
        <f t="shared" si="40"/>
        <v>#DIV/0!</v>
      </c>
      <c r="T100" s="10"/>
      <c r="U100" s="57"/>
      <c r="V100" s="57"/>
      <c r="W100" s="17" t="e">
        <f t="shared" si="41"/>
        <v>#DIV/0!</v>
      </c>
      <c r="X100" s="9"/>
      <c r="Y100" s="61"/>
      <c r="Z100" s="61"/>
      <c r="AA100" s="18" t="e">
        <f t="shared" si="42"/>
        <v>#DIV/0!</v>
      </c>
      <c r="AB100" s="51"/>
      <c r="AC100" s="19"/>
      <c r="AD100" s="11"/>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row>
    <row r="101" spans="1:62" s="8" customFormat="1" ht="126" hidden="1">
      <c r="A101" s="6"/>
      <c r="B101" s="66">
        <v>94</v>
      </c>
      <c r="C101" s="67" t="s">
        <v>7</v>
      </c>
      <c r="D101" s="67" t="s">
        <v>278</v>
      </c>
      <c r="E101" s="67" t="s">
        <v>50</v>
      </c>
      <c r="F101" s="67" t="s">
        <v>279</v>
      </c>
      <c r="G101" s="67" t="s">
        <v>280</v>
      </c>
      <c r="H101" s="71">
        <v>1</v>
      </c>
      <c r="I101" s="67" t="s">
        <v>722</v>
      </c>
      <c r="J101" s="67" t="s">
        <v>167</v>
      </c>
      <c r="K101" s="67" t="s">
        <v>234</v>
      </c>
      <c r="L101" s="160" t="s">
        <v>16</v>
      </c>
      <c r="M101" s="117">
        <v>0</v>
      </c>
      <c r="N101" s="57"/>
      <c r="O101" s="17">
        <f>IF(OR(EXACT($I101,"Atención de solicitudes (solicitudes resueltas / solicitudes recibidas)"),EXACT($I101,"Cumplimiento (criterios cumplidos / criterios establecidos)")),(N101/M101)*1,(N101/$H101)*1)</f>
        <v>0</v>
      </c>
      <c r="P101" s="9"/>
      <c r="Q101" s="118">
        <f>N101</f>
        <v>0</v>
      </c>
      <c r="R101" s="61"/>
      <c r="S101" s="18">
        <f>IF(OR(EXACT($I101,"Atención de solicitudes (solicitudes resueltas / solicitudes recibidas)"),EXACT($I101,"Cumplimiento (criterios cumplidos / criterios establecidos)")),(Q101/Q101)*1,((Q101+R101)/$H101)*1)</f>
        <v>0</v>
      </c>
      <c r="T101" s="10"/>
      <c r="U101" s="119">
        <f>Q101+R101</f>
        <v>0</v>
      </c>
      <c r="V101" s="57"/>
      <c r="W101" s="17">
        <f>IF(OR(EXACT($I101,"Atención de solicitudes (solicitudes resueltas / solicitudes recibidas)"),EXACT($I101,"Cumplimiento (criterios cumplidos / criterios establecidos)")),(U101/U101)*1,((U101+V101)/$H101)*1)</f>
        <v>0</v>
      </c>
      <c r="X101" s="9"/>
      <c r="Y101" s="118">
        <f>U101+V101</f>
        <v>0</v>
      </c>
      <c r="Z101" s="61"/>
      <c r="AA101" s="18">
        <f>IF(OR(EXACT($I101,"Atención de solicitudes (solicitudes resueltas / solicitudes recibidas)"),EXACT($I101,"Cumplimiento (criterios cumplidos / criterios establecidos)")),(Y101/Y101)*1,((Y101+Z101)/$H101)*1)</f>
        <v>0</v>
      </c>
      <c r="AB101" s="51"/>
      <c r="AC101" s="120"/>
      <c r="AD101" s="11"/>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row>
    <row r="102" spans="1:62" s="8" customFormat="1" ht="63" hidden="1">
      <c r="A102" s="6"/>
      <c r="B102" s="66">
        <v>95</v>
      </c>
      <c r="C102" s="67" t="s">
        <v>7</v>
      </c>
      <c r="D102" s="67" t="s">
        <v>281</v>
      </c>
      <c r="E102" s="67" t="s">
        <v>50</v>
      </c>
      <c r="F102" s="67" t="s">
        <v>695</v>
      </c>
      <c r="G102" s="67" t="s">
        <v>282</v>
      </c>
      <c r="H102" s="71">
        <v>1</v>
      </c>
      <c r="I102" s="67" t="s">
        <v>722</v>
      </c>
      <c r="J102" s="67" t="s">
        <v>167</v>
      </c>
      <c r="K102" s="67"/>
      <c r="L102" s="160" t="s">
        <v>16</v>
      </c>
      <c r="M102" s="117">
        <v>0</v>
      </c>
      <c r="N102" s="57"/>
      <c r="O102" s="17">
        <f>IF(OR(EXACT($I102,"Atención de solicitudes (solicitudes resueltas / solicitudes recibidas)"),EXACT($I102,"Cumplimiento (criterios cumplidos / criterios establecidos)")),(N102/M102)*1,(N102/$H102)*1)</f>
        <v>0</v>
      </c>
      <c r="P102" s="9"/>
      <c r="Q102" s="118">
        <f>N102</f>
        <v>0</v>
      </c>
      <c r="R102" s="61"/>
      <c r="S102" s="18">
        <f>IF(OR(EXACT($I102,"Atención de solicitudes (solicitudes resueltas / solicitudes recibidas)"),EXACT($I102,"Cumplimiento (criterios cumplidos / criterios establecidos)")),(Q102/Q102)*1,((Q102+R102)/$H102)*1)</f>
        <v>0</v>
      </c>
      <c r="T102" s="10"/>
      <c r="U102" s="119">
        <f>Q102+R102</f>
        <v>0</v>
      </c>
      <c r="V102" s="57"/>
      <c r="W102" s="17">
        <f>IF(OR(EXACT($I102,"Atención de solicitudes (solicitudes resueltas / solicitudes recibidas)"),EXACT($I102,"Cumplimiento (criterios cumplidos / criterios establecidos)")),(U102/U102)*1,((U102+V102)/$H102)*1)</f>
        <v>0</v>
      </c>
      <c r="X102" s="9"/>
      <c r="Y102" s="118">
        <f>U102+V102</f>
        <v>0</v>
      </c>
      <c r="Z102" s="61"/>
      <c r="AA102" s="18">
        <f>IF(OR(EXACT($I102,"Atención de solicitudes (solicitudes resueltas / solicitudes recibidas)"),EXACT($I102,"Cumplimiento (criterios cumplidos / criterios establecidos)")),(Y102/Y102)*1,((Y102+Z102)/$H102)*1)</f>
        <v>0</v>
      </c>
      <c r="AB102" s="51"/>
      <c r="AC102" s="120"/>
      <c r="AD102" s="11"/>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row>
    <row r="103" spans="1:62" s="8" customFormat="1" ht="47.25" hidden="1">
      <c r="A103" s="6"/>
      <c r="B103" s="66">
        <v>96</v>
      </c>
      <c r="C103" s="67" t="s">
        <v>7</v>
      </c>
      <c r="D103" s="67">
        <v>13</v>
      </c>
      <c r="E103" s="67" t="s">
        <v>50</v>
      </c>
      <c r="F103" s="67" t="s">
        <v>283</v>
      </c>
      <c r="G103" s="67" t="s">
        <v>284</v>
      </c>
      <c r="H103" s="71">
        <v>2</v>
      </c>
      <c r="I103" s="67" t="s">
        <v>722</v>
      </c>
      <c r="J103" s="67" t="s">
        <v>167</v>
      </c>
      <c r="K103" s="67" t="s">
        <v>285</v>
      </c>
      <c r="L103" s="160" t="s">
        <v>16</v>
      </c>
      <c r="M103" s="117">
        <v>0</v>
      </c>
      <c r="N103" s="57"/>
      <c r="O103" s="17">
        <f>IF(OR(EXACT($I103,"Atención de solicitudes (solicitudes resueltas / solicitudes recibidas)"),EXACT($I103,"Cumplimiento (criterios cumplidos / criterios establecidos)")),(N103/M103)*1,(N103/$H103)*1)</f>
        <v>0</v>
      </c>
      <c r="P103" s="9"/>
      <c r="Q103" s="118">
        <f>N103</f>
        <v>0</v>
      </c>
      <c r="R103" s="61"/>
      <c r="S103" s="18">
        <f>IF(OR(EXACT($I103,"Atención de solicitudes (solicitudes resueltas / solicitudes recibidas)"),EXACT($I103,"Cumplimiento (criterios cumplidos / criterios establecidos)")),(Q103/Q103)*1,((Q103+R103)/$H103)*1)</f>
        <v>0</v>
      </c>
      <c r="T103" s="10"/>
      <c r="U103" s="119">
        <f>Q103+R103</f>
        <v>0</v>
      </c>
      <c r="V103" s="57"/>
      <c r="W103" s="17">
        <f>IF(OR(EXACT($I103,"Atención de solicitudes (solicitudes resueltas / solicitudes recibidas)"),EXACT($I103,"Cumplimiento (criterios cumplidos / criterios establecidos)")),(U103/U103)*1,((U103+V103)/$H103)*1)</f>
        <v>0</v>
      </c>
      <c r="X103" s="9"/>
      <c r="Y103" s="118">
        <f>U103+V103</f>
        <v>0</v>
      </c>
      <c r="Z103" s="61"/>
      <c r="AA103" s="18">
        <f>IF(OR(EXACT($I103,"Atención de solicitudes (solicitudes resueltas / solicitudes recibidas)"),EXACT($I103,"Cumplimiento (criterios cumplidos / criterios establecidos)")),(Y103/Y103)*1,((Y103+Z103)/$H103)*1)</f>
        <v>0</v>
      </c>
      <c r="AB103" s="51"/>
      <c r="AC103" s="120"/>
      <c r="AD103" s="11"/>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row>
    <row r="104" spans="1:62" s="8" customFormat="1" ht="63" hidden="1">
      <c r="A104" s="6"/>
      <c r="B104" s="66">
        <v>97</v>
      </c>
      <c r="C104" s="67" t="s">
        <v>7</v>
      </c>
      <c r="D104" s="67">
        <v>14</v>
      </c>
      <c r="E104" s="67" t="s">
        <v>50</v>
      </c>
      <c r="F104" s="67" t="s">
        <v>286</v>
      </c>
      <c r="G104" s="67" t="s">
        <v>287</v>
      </c>
      <c r="H104" s="69">
        <v>1</v>
      </c>
      <c r="I104" s="67" t="s">
        <v>723</v>
      </c>
      <c r="J104" s="67" t="s">
        <v>167</v>
      </c>
      <c r="K104" s="67"/>
      <c r="L104" s="160" t="s">
        <v>16</v>
      </c>
      <c r="M104" s="54"/>
      <c r="N104" s="57"/>
      <c r="O104" s="17" t="e">
        <f t="shared" si="39"/>
        <v>#DIV/0!</v>
      </c>
      <c r="P104" s="9"/>
      <c r="Q104" s="61"/>
      <c r="R104" s="61"/>
      <c r="S104" s="18" t="e">
        <f t="shared" si="40"/>
        <v>#DIV/0!</v>
      </c>
      <c r="T104" s="10"/>
      <c r="U104" s="57"/>
      <c r="V104" s="57"/>
      <c r="W104" s="17" t="e">
        <f t="shared" si="41"/>
        <v>#DIV/0!</v>
      </c>
      <c r="X104" s="9"/>
      <c r="Y104" s="61"/>
      <c r="Z104" s="61"/>
      <c r="AA104" s="18" t="e">
        <f t="shared" si="42"/>
        <v>#DIV/0!</v>
      </c>
      <c r="AB104" s="51"/>
      <c r="AC104" s="19"/>
      <c r="AD104" s="11"/>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row>
    <row r="105" spans="1:62" s="8" customFormat="1" ht="47.25" hidden="1">
      <c r="A105" s="6"/>
      <c r="B105" s="66">
        <v>98</v>
      </c>
      <c r="C105" s="67" t="s">
        <v>7</v>
      </c>
      <c r="D105" s="67">
        <v>15</v>
      </c>
      <c r="E105" s="67" t="s">
        <v>50</v>
      </c>
      <c r="F105" s="67" t="s">
        <v>288</v>
      </c>
      <c r="G105" s="67" t="s">
        <v>289</v>
      </c>
      <c r="H105" s="69">
        <v>1</v>
      </c>
      <c r="I105" s="67" t="s">
        <v>723</v>
      </c>
      <c r="J105" s="67" t="s">
        <v>167</v>
      </c>
      <c r="K105" s="67" t="s">
        <v>234</v>
      </c>
      <c r="L105" s="160" t="s">
        <v>12</v>
      </c>
      <c r="M105" s="54"/>
      <c r="N105" s="57"/>
      <c r="O105" s="17" t="e">
        <f t="shared" si="39"/>
        <v>#DIV/0!</v>
      </c>
      <c r="P105" s="9"/>
      <c r="Q105" s="61"/>
      <c r="R105" s="61"/>
      <c r="S105" s="18" t="e">
        <f t="shared" si="40"/>
        <v>#DIV/0!</v>
      </c>
      <c r="T105" s="10"/>
      <c r="U105" s="57"/>
      <c r="V105" s="57"/>
      <c r="W105" s="17" t="e">
        <f t="shared" si="41"/>
        <v>#DIV/0!</v>
      </c>
      <c r="X105" s="9"/>
      <c r="Y105" s="61"/>
      <c r="Z105" s="61"/>
      <c r="AA105" s="18" t="e">
        <f t="shared" si="42"/>
        <v>#DIV/0!</v>
      </c>
      <c r="AB105" s="51"/>
      <c r="AC105" s="19"/>
      <c r="AD105" s="11"/>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row>
    <row r="106" spans="1:62" s="8" customFormat="1" ht="78.75" hidden="1">
      <c r="A106" s="6"/>
      <c r="B106" s="66">
        <v>99</v>
      </c>
      <c r="C106" s="67" t="s">
        <v>7</v>
      </c>
      <c r="D106" s="67" t="s">
        <v>290</v>
      </c>
      <c r="E106" s="67" t="s">
        <v>50</v>
      </c>
      <c r="F106" s="67" t="s">
        <v>291</v>
      </c>
      <c r="G106" s="67" t="s">
        <v>292</v>
      </c>
      <c r="H106" s="71">
        <v>2</v>
      </c>
      <c r="I106" s="67" t="s">
        <v>722</v>
      </c>
      <c r="J106" s="67" t="s">
        <v>167</v>
      </c>
      <c r="K106" s="67" t="s">
        <v>234</v>
      </c>
      <c r="L106" s="160" t="s">
        <v>11</v>
      </c>
      <c r="M106" s="117">
        <v>0</v>
      </c>
      <c r="N106" s="57"/>
      <c r="O106" s="17">
        <f t="shared" ref="O106:O118" si="50">IF(OR(EXACT($I106,"Atención de solicitudes (solicitudes resueltas / solicitudes recibidas)"),EXACT($I106,"Cumplimiento (criterios cumplidos / criterios establecidos)")),(N106/M106)*1,(N106/$H106)*1)</f>
        <v>0</v>
      </c>
      <c r="P106" s="9"/>
      <c r="Q106" s="118">
        <f t="shared" ref="Q106:Q118" si="51">N106</f>
        <v>0</v>
      </c>
      <c r="R106" s="61"/>
      <c r="S106" s="18">
        <f t="shared" ref="S106:S118" si="52">IF(OR(EXACT($I106,"Atención de solicitudes (solicitudes resueltas / solicitudes recibidas)"),EXACT($I106,"Cumplimiento (criterios cumplidos / criterios establecidos)")),(Q106/Q106)*1,((Q106+R106)/$H106)*1)</f>
        <v>0</v>
      </c>
      <c r="T106" s="10"/>
      <c r="U106" s="119">
        <f t="shared" ref="U106:U118" si="53">Q106+R106</f>
        <v>0</v>
      </c>
      <c r="V106" s="57"/>
      <c r="W106" s="17">
        <f t="shared" ref="W106:W118" si="54">IF(OR(EXACT($I106,"Atención de solicitudes (solicitudes resueltas / solicitudes recibidas)"),EXACT($I106,"Cumplimiento (criterios cumplidos / criterios establecidos)")),(U106/U106)*1,((U106+V106)/$H106)*1)</f>
        <v>0</v>
      </c>
      <c r="X106" s="9"/>
      <c r="Y106" s="118">
        <f t="shared" ref="Y106:Y118" si="55">U106+V106</f>
        <v>0</v>
      </c>
      <c r="Z106" s="61"/>
      <c r="AA106" s="18">
        <f t="shared" ref="AA106:AA118" si="56">IF(OR(EXACT($I106,"Atención de solicitudes (solicitudes resueltas / solicitudes recibidas)"),EXACT($I106,"Cumplimiento (criterios cumplidos / criterios establecidos)")),(Y106/Y106)*1,((Y106+Z106)/$H106)*1)</f>
        <v>0</v>
      </c>
      <c r="AB106" s="51"/>
      <c r="AC106" s="120"/>
      <c r="AD106" s="11"/>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row>
    <row r="107" spans="1:62" s="8" customFormat="1" ht="47.25" hidden="1">
      <c r="A107" s="6"/>
      <c r="B107" s="66">
        <v>100</v>
      </c>
      <c r="C107" s="67" t="s">
        <v>7</v>
      </c>
      <c r="D107" s="67" t="s">
        <v>293</v>
      </c>
      <c r="E107" s="67" t="s">
        <v>50</v>
      </c>
      <c r="F107" s="67" t="s">
        <v>294</v>
      </c>
      <c r="G107" s="67" t="s">
        <v>295</v>
      </c>
      <c r="H107" s="71">
        <v>1</v>
      </c>
      <c r="I107" s="67" t="s">
        <v>722</v>
      </c>
      <c r="J107" s="67" t="s">
        <v>167</v>
      </c>
      <c r="K107" s="67"/>
      <c r="L107" s="160" t="s">
        <v>13</v>
      </c>
      <c r="M107" s="117">
        <v>0</v>
      </c>
      <c r="N107" s="57"/>
      <c r="O107" s="17">
        <f t="shared" si="50"/>
        <v>0</v>
      </c>
      <c r="P107" s="9"/>
      <c r="Q107" s="118">
        <f t="shared" si="51"/>
        <v>0</v>
      </c>
      <c r="R107" s="61"/>
      <c r="S107" s="18">
        <f t="shared" si="52"/>
        <v>0</v>
      </c>
      <c r="T107" s="10"/>
      <c r="U107" s="119">
        <f t="shared" si="53"/>
        <v>0</v>
      </c>
      <c r="V107" s="57"/>
      <c r="W107" s="17">
        <f t="shared" si="54"/>
        <v>0</v>
      </c>
      <c r="X107" s="9"/>
      <c r="Y107" s="118">
        <f t="shared" si="55"/>
        <v>0</v>
      </c>
      <c r="Z107" s="61"/>
      <c r="AA107" s="18">
        <f t="shared" si="56"/>
        <v>0</v>
      </c>
      <c r="AB107" s="51"/>
      <c r="AC107" s="120"/>
      <c r="AD107" s="11"/>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row>
    <row r="108" spans="1:62" s="8" customFormat="1" ht="94.5" hidden="1">
      <c r="A108" s="6"/>
      <c r="B108" s="66">
        <v>101</v>
      </c>
      <c r="C108" s="67" t="s">
        <v>9</v>
      </c>
      <c r="D108" s="67">
        <v>31</v>
      </c>
      <c r="E108" s="67" t="s">
        <v>50</v>
      </c>
      <c r="F108" s="67" t="s">
        <v>297</v>
      </c>
      <c r="G108" s="67" t="s">
        <v>298</v>
      </c>
      <c r="H108" s="80">
        <v>3</v>
      </c>
      <c r="I108" s="67" t="s">
        <v>722</v>
      </c>
      <c r="J108" s="67" t="s">
        <v>234</v>
      </c>
      <c r="K108" s="67" t="s">
        <v>228</v>
      </c>
      <c r="L108" s="160" t="s">
        <v>16</v>
      </c>
      <c r="M108" s="117">
        <v>0</v>
      </c>
      <c r="N108" s="57"/>
      <c r="O108" s="17">
        <f t="shared" si="50"/>
        <v>0</v>
      </c>
      <c r="P108" s="9"/>
      <c r="Q108" s="118">
        <f t="shared" si="51"/>
        <v>0</v>
      </c>
      <c r="R108" s="61"/>
      <c r="S108" s="18">
        <f t="shared" si="52"/>
        <v>0</v>
      </c>
      <c r="T108" s="10"/>
      <c r="U108" s="119">
        <f t="shared" si="53"/>
        <v>0</v>
      </c>
      <c r="V108" s="57"/>
      <c r="W108" s="17">
        <f t="shared" si="54"/>
        <v>0</v>
      </c>
      <c r="X108" s="9"/>
      <c r="Y108" s="118">
        <f t="shared" si="55"/>
        <v>0</v>
      </c>
      <c r="Z108" s="61"/>
      <c r="AA108" s="18">
        <f t="shared" si="56"/>
        <v>0</v>
      </c>
      <c r="AB108" s="51"/>
      <c r="AC108" s="120"/>
      <c r="AD108" s="11"/>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row>
    <row r="109" spans="1:62" s="8" customFormat="1" ht="63" hidden="1">
      <c r="A109" s="6"/>
      <c r="B109" s="138">
        <v>102</v>
      </c>
      <c r="C109" s="139" t="s">
        <v>8</v>
      </c>
      <c r="D109" s="139" t="s">
        <v>299</v>
      </c>
      <c r="E109" s="139" t="s">
        <v>50</v>
      </c>
      <c r="F109" s="139" t="s">
        <v>300</v>
      </c>
      <c r="G109" s="139" t="s">
        <v>301</v>
      </c>
      <c r="H109" s="140">
        <v>2</v>
      </c>
      <c r="I109" s="139" t="s">
        <v>722</v>
      </c>
      <c r="J109" s="139" t="s">
        <v>234</v>
      </c>
      <c r="K109" s="139" t="s">
        <v>302</v>
      </c>
      <c r="L109" s="163" t="s">
        <v>11</v>
      </c>
      <c r="M109" s="141">
        <v>0</v>
      </c>
      <c r="N109" s="142"/>
      <c r="O109" s="143">
        <f t="shared" si="50"/>
        <v>0</v>
      </c>
      <c r="P109" s="144"/>
      <c r="Q109" s="145">
        <f t="shared" si="51"/>
        <v>0</v>
      </c>
      <c r="R109" s="146"/>
      <c r="S109" s="147">
        <f t="shared" si="52"/>
        <v>0</v>
      </c>
      <c r="T109" s="148"/>
      <c r="U109" s="149">
        <f t="shared" si="53"/>
        <v>0</v>
      </c>
      <c r="V109" s="142"/>
      <c r="W109" s="143">
        <f t="shared" si="54"/>
        <v>0</v>
      </c>
      <c r="X109" s="144"/>
      <c r="Y109" s="145">
        <f t="shared" si="55"/>
        <v>0</v>
      </c>
      <c r="Z109" s="146"/>
      <c r="AA109" s="147">
        <f t="shared" si="56"/>
        <v>0</v>
      </c>
      <c r="AB109" s="150"/>
      <c r="AC109" s="151"/>
      <c r="AD109" s="152"/>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row>
    <row r="110" spans="1:62" s="8" customFormat="1" ht="78.75" hidden="1">
      <c r="A110" s="6"/>
      <c r="B110" s="63">
        <v>103</v>
      </c>
      <c r="C110" s="64" t="s">
        <v>7</v>
      </c>
      <c r="D110" s="64" t="s">
        <v>303</v>
      </c>
      <c r="E110" s="64" t="s">
        <v>51</v>
      </c>
      <c r="F110" s="64" t="s">
        <v>304</v>
      </c>
      <c r="G110" s="64" t="s">
        <v>305</v>
      </c>
      <c r="H110" s="77">
        <v>1</v>
      </c>
      <c r="I110" s="64" t="s">
        <v>722</v>
      </c>
      <c r="J110" s="64" t="s">
        <v>195</v>
      </c>
      <c r="K110" s="64" t="s">
        <v>306</v>
      </c>
      <c r="L110" s="159" t="s">
        <v>10</v>
      </c>
      <c r="M110" s="114">
        <v>0</v>
      </c>
      <c r="N110" s="56"/>
      <c r="O110" s="38">
        <f t="shared" si="50"/>
        <v>0</v>
      </c>
      <c r="P110" s="39"/>
      <c r="Q110" s="115">
        <f t="shared" si="51"/>
        <v>0</v>
      </c>
      <c r="R110" s="60"/>
      <c r="S110" s="40">
        <f t="shared" si="52"/>
        <v>0</v>
      </c>
      <c r="T110" s="41"/>
      <c r="U110" s="116">
        <f t="shared" si="53"/>
        <v>0</v>
      </c>
      <c r="V110" s="56"/>
      <c r="W110" s="38">
        <f t="shared" si="54"/>
        <v>0</v>
      </c>
      <c r="X110" s="39"/>
      <c r="Y110" s="115">
        <f t="shared" si="55"/>
        <v>0</v>
      </c>
      <c r="Z110" s="60"/>
      <c r="AA110" s="40">
        <f t="shared" si="56"/>
        <v>0</v>
      </c>
      <c r="AB110" s="50"/>
      <c r="AC110" s="131"/>
      <c r="AD110" s="7"/>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row>
    <row r="111" spans="1:62" s="8" customFormat="1" ht="78.75" hidden="1">
      <c r="A111" s="6"/>
      <c r="B111" s="66">
        <v>104</v>
      </c>
      <c r="C111" s="67" t="s">
        <v>7</v>
      </c>
      <c r="D111" s="67" t="s">
        <v>307</v>
      </c>
      <c r="E111" s="67" t="s">
        <v>51</v>
      </c>
      <c r="F111" s="67" t="s">
        <v>308</v>
      </c>
      <c r="G111" s="67" t="s">
        <v>305</v>
      </c>
      <c r="H111" s="71">
        <v>1</v>
      </c>
      <c r="I111" s="67" t="s">
        <v>722</v>
      </c>
      <c r="J111" s="67" t="s">
        <v>195</v>
      </c>
      <c r="K111" s="67" t="s">
        <v>306</v>
      </c>
      <c r="L111" s="160" t="s">
        <v>10</v>
      </c>
      <c r="M111" s="117">
        <v>0</v>
      </c>
      <c r="N111" s="57"/>
      <c r="O111" s="17">
        <f t="shared" si="50"/>
        <v>0</v>
      </c>
      <c r="P111" s="9"/>
      <c r="Q111" s="118">
        <f t="shared" si="51"/>
        <v>0</v>
      </c>
      <c r="R111" s="61"/>
      <c r="S111" s="18">
        <f t="shared" si="52"/>
        <v>0</v>
      </c>
      <c r="T111" s="10"/>
      <c r="U111" s="119">
        <f t="shared" si="53"/>
        <v>0</v>
      </c>
      <c r="V111" s="57"/>
      <c r="W111" s="17">
        <f t="shared" si="54"/>
        <v>0</v>
      </c>
      <c r="X111" s="9"/>
      <c r="Y111" s="118">
        <f t="shared" si="55"/>
        <v>0</v>
      </c>
      <c r="Z111" s="61"/>
      <c r="AA111" s="18">
        <f t="shared" si="56"/>
        <v>0</v>
      </c>
      <c r="AB111" s="51"/>
      <c r="AC111" s="120"/>
      <c r="AD111" s="11"/>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row>
    <row r="112" spans="1:62" s="8" customFormat="1" ht="47.25" hidden="1">
      <c r="A112" s="6"/>
      <c r="B112" s="66">
        <v>105</v>
      </c>
      <c r="C112" s="67" t="s">
        <v>7</v>
      </c>
      <c r="D112" s="67">
        <v>24</v>
      </c>
      <c r="E112" s="67" t="s">
        <v>51</v>
      </c>
      <c r="F112" s="67" t="s">
        <v>309</v>
      </c>
      <c r="G112" s="67" t="s">
        <v>310</v>
      </c>
      <c r="H112" s="71">
        <v>1</v>
      </c>
      <c r="I112" s="67" t="s">
        <v>722</v>
      </c>
      <c r="J112" s="67" t="s">
        <v>195</v>
      </c>
      <c r="K112" s="67" t="s">
        <v>311</v>
      </c>
      <c r="L112" s="160" t="s">
        <v>10</v>
      </c>
      <c r="M112" s="117">
        <v>0</v>
      </c>
      <c r="N112" s="57"/>
      <c r="O112" s="17">
        <f t="shared" si="50"/>
        <v>0</v>
      </c>
      <c r="P112" s="9"/>
      <c r="Q112" s="118">
        <f t="shared" si="51"/>
        <v>0</v>
      </c>
      <c r="R112" s="61"/>
      <c r="S112" s="18">
        <f t="shared" si="52"/>
        <v>0</v>
      </c>
      <c r="T112" s="10"/>
      <c r="U112" s="119">
        <f t="shared" si="53"/>
        <v>0</v>
      </c>
      <c r="V112" s="57"/>
      <c r="W112" s="17">
        <f t="shared" si="54"/>
        <v>0</v>
      </c>
      <c r="X112" s="9"/>
      <c r="Y112" s="118">
        <f t="shared" si="55"/>
        <v>0</v>
      </c>
      <c r="Z112" s="61"/>
      <c r="AA112" s="18">
        <f t="shared" si="56"/>
        <v>0</v>
      </c>
      <c r="AB112" s="51"/>
      <c r="AC112" s="120"/>
      <c r="AD112" s="11"/>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row>
    <row r="113" spans="1:62" s="8" customFormat="1" ht="47.25" hidden="1">
      <c r="A113" s="6"/>
      <c r="B113" s="66">
        <v>106</v>
      </c>
      <c r="C113" s="67" t="s">
        <v>7</v>
      </c>
      <c r="D113" s="67">
        <v>26</v>
      </c>
      <c r="E113" s="67" t="s">
        <v>51</v>
      </c>
      <c r="F113" s="67" t="s">
        <v>312</v>
      </c>
      <c r="G113" s="67" t="s">
        <v>313</v>
      </c>
      <c r="H113" s="71">
        <v>1</v>
      </c>
      <c r="I113" s="67" t="s">
        <v>722</v>
      </c>
      <c r="J113" s="67" t="s">
        <v>195</v>
      </c>
      <c r="K113" s="67" t="s">
        <v>311</v>
      </c>
      <c r="L113" s="160" t="s">
        <v>14</v>
      </c>
      <c r="M113" s="117">
        <v>0</v>
      </c>
      <c r="N113" s="57"/>
      <c r="O113" s="17">
        <f t="shared" si="50"/>
        <v>0</v>
      </c>
      <c r="P113" s="9"/>
      <c r="Q113" s="118">
        <f t="shared" si="51"/>
        <v>0</v>
      </c>
      <c r="R113" s="61"/>
      <c r="S113" s="18">
        <f t="shared" si="52"/>
        <v>0</v>
      </c>
      <c r="T113" s="10"/>
      <c r="U113" s="119">
        <f t="shared" si="53"/>
        <v>0</v>
      </c>
      <c r="V113" s="57"/>
      <c r="W113" s="17">
        <f t="shared" si="54"/>
        <v>0</v>
      </c>
      <c r="X113" s="9"/>
      <c r="Y113" s="118">
        <f t="shared" si="55"/>
        <v>0</v>
      </c>
      <c r="Z113" s="61"/>
      <c r="AA113" s="18">
        <f t="shared" si="56"/>
        <v>0</v>
      </c>
      <c r="AB113" s="51"/>
      <c r="AC113" s="120"/>
      <c r="AD113" s="11"/>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row>
    <row r="114" spans="1:62" s="8" customFormat="1" ht="47.25" hidden="1">
      <c r="A114" s="6"/>
      <c r="B114" s="66">
        <v>107</v>
      </c>
      <c r="C114" s="67" t="s">
        <v>7</v>
      </c>
      <c r="D114" s="67">
        <v>27</v>
      </c>
      <c r="E114" s="67" t="s">
        <v>51</v>
      </c>
      <c r="F114" s="67" t="s">
        <v>314</v>
      </c>
      <c r="G114" s="67" t="s">
        <v>315</v>
      </c>
      <c r="H114" s="71">
        <v>1</v>
      </c>
      <c r="I114" s="67" t="s">
        <v>722</v>
      </c>
      <c r="J114" s="67" t="s">
        <v>195</v>
      </c>
      <c r="K114" s="67" t="s">
        <v>150</v>
      </c>
      <c r="L114" s="160" t="s">
        <v>13</v>
      </c>
      <c r="M114" s="117">
        <v>0</v>
      </c>
      <c r="N114" s="57"/>
      <c r="O114" s="17">
        <f t="shared" si="50"/>
        <v>0</v>
      </c>
      <c r="P114" s="9"/>
      <c r="Q114" s="118">
        <f t="shared" si="51"/>
        <v>0</v>
      </c>
      <c r="R114" s="61"/>
      <c r="S114" s="18">
        <f t="shared" si="52"/>
        <v>0</v>
      </c>
      <c r="T114" s="10"/>
      <c r="U114" s="119">
        <f t="shared" si="53"/>
        <v>0</v>
      </c>
      <c r="V114" s="57"/>
      <c r="W114" s="17">
        <f t="shared" si="54"/>
        <v>0</v>
      </c>
      <c r="X114" s="9"/>
      <c r="Y114" s="118">
        <f t="shared" si="55"/>
        <v>0</v>
      </c>
      <c r="Z114" s="61"/>
      <c r="AA114" s="18">
        <f t="shared" si="56"/>
        <v>0</v>
      </c>
      <c r="AB114" s="51"/>
      <c r="AC114" s="120"/>
      <c r="AD114" s="11"/>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row>
    <row r="115" spans="1:62" s="8" customFormat="1" ht="78.75" hidden="1">
      <c r="A115" s="6"/>
      <c r="B115" s="66">
        <v>108</v>
      </c>
      <c r="C115" s="67" t="s">
        <v>7</v>
      </c>
      <c r="D115" s="67">
        <v>27</v>
      </c>
      <c r="E115" s="67" t="s">
        <v>51</v>
      </c>
      <c r="F115" s="67" t="s">
        <v>316</v>
      </c>
      <c r="G115" s="67" t="s">
        <v>317</v>
      </c>
      <c r="H115" s="71">
        <v>1</v>
      </c>
      <c r="I115" s="67" t="s">
        <v>722</v>
      </c>
      <c r="J115" s="67" t="s">
        <v>195</v>
      </c>
      <c r="K115" s="67" t="s">
        <v>658</v>
      </c>
      <c r="L115" s="160" t="s">
        <v>13</v>
      </c>
      <c r="M115" s="117">
        <v>0</v>
      </c>
      <c r="N115" s="57"/>
      <c r="O115" s="17">
        <f t="shared" si="50"/>
        <v>0</v>
      </c>
      <c r="P115" s="9"/>
      <c r="Q115" s="118">
        <f t="shared" si="51"/>
        <v>0</v>
      </c>
      <c r="R115" s="61"/>
      <c r="S115" s="18">
        <f t="shared" si="52"/>
        <v>0</v>
      </c>
      <c r="T115" s="10"/>
      <c r="U115" s="119">
        <f t="shared" si="53"/>
        <v>0</v>
      </c>
      <c r="V115" s="57"/>
      <c r="W115" s="17">
        <f t="shared" si="54"/>
        <v>0</v>
      </c>
      <c r="X115" s="9"/>
      <c r="Y115" s="118">
        <f t="shared" si="55"/>
        <v>0</v>
      </c>
      <c r="Z115" s="61"/>
      <c r="AA115" s="18">
        <f t="shared" si="56"/>
        <v>0</v>
      </c>
      <c r="AB115" s="51"/>
      <c r="AC115" s="120"/>
      <c r="AD115" s="11"/>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row>
    <row r="116" spans="1:62" s="8" customFormat="1" ht="63" hidden="1">
      <c r="A116" s="6"/>
      <c r="B116" s="66">
        <v>109</v>
      </c>
      <c r="C116" s="67" t="s">
        <v>7</v>
      </c>
      <c r="D116" s="67" t="s">
        <v>318</v>
      </c>
      <c r="E116" s="67" t="s">
        <v>51</v>
      </c>
      <c r="F116" s="67" t="s">
        <v>319</v>
      </c>
      <c r="G116" s="67" t="s">
        <v>320</v>
      </c>
      <c r="H116" s="71">
        <v>2.2999999999999998</v>
      </c>
      <c r="I116" s="67" t="s">
        <v>722</v>
      </c>
      <c r="J116" s="67" t="s">
        <v>195</v>
      </c>
      <c r="K116" s="67" t="s">
        <v>321</v>
      </c>
      <c r="L116" s="160" t="s">
        <v>14</v>
      </c>
      <c r="M116" s="117">
        <v>0</v>
      </c>
      <c r="N116" s="57"/>
      <c r="O116" s="17">
        <f t="shared" si="50"/>
        <v>0</v>
      </c>
      <c r="P116" s="9"/>
      <c r="Q116" s="118">
        <f t="shared" si="51"/>
        <v>0</v>
      </c>
      <c r="R116" s="61"/>
      <c r="S116" s="18">
        <f t="shared" si="52"/>
        <v>0</v>
      </c>
      <c r="T116" s="10"/>
      <c r="U116" s="119">
        <f t="shared" si="53"/>
        <v>0</v>
      </c>
      <c r="V116" s="57"/>
      <c r="W116" s="17">
        <f t="shared" si="54"/>
        <v>0</v>
      </c>
      <c r="X116" s="9"/>
      <c r="Y116" s="118">
        <f t="shared" si="55"/>
        <v>0</v>
      </c>
      <c r="Z116" s="61"/>
      <c r="AA116" s="18">
        <f t="shared" si="56"/>
        <v>0</v>
      </c>
      <c r="AB116" s="51"/>
      <c r="AC116" s="120"/>
      <c r="AD116" s="11"/>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row>
    <row r="117" spans="1:62" s="8" customFormat="1" ht="47.25" hidden="1">
      <c r="A117" s="6"/>
      <c r="B117" s="66">
        <v>110</v>
      </c>
      <c r="C117" s="67" t="s">
        <v>7</v>
      </c>
      <c r="D117" s="67">
        <v>32</v>
      </c>
      <c r="E117" s="67" t="s">
        <v>51</v>
      </c>
      <c r="F117" s="67" t="s">
        <v>322</v>
      </c>
      <c r="G117" s="67" t="s">
        <v>323</v>
      </c>
      <c r="H117" s="71">
        <v>40</v>
      </c>
      <c r="I117" s="67" t="s">
        <v>722</v>
      </c>
      <c r="J117" s="67" t="s">
        <v>195</v>
      </c>
      <c r="K117" s="67"/>
      <c r="L117" s="160" t="s">
        <v>11</v>
      </c>
      <c r="M117" s="117">
        <v>0</v>
      </c>
      <c r="N117" s="57"/>
      <c r="O117" s="17">
        <f t="shared" si="50"/>
        <v>0</v>
      </c>
      <c r="P117" s="9"/>
      <c r="Q117" s="118">
        <f t="shared" si="51"/>
        <v>0</v>
      </c>
      <c r="R117" s="61"/>
      <c r="S117" s="18">
        <f t="shared" si="52"/>
        <v>0</v>
      </c>
      <c r="T117" s="10"/>
      <c r="U117" s="119">
        <f t="shared" si="53"/>
        <v>0</v>
      </c>
      <c r="V117" s="57"/>
      <c r="W117" s="17">
        <f t="shared" si="54"/>
        <v>0</v>
      </c>
      <c r="X117" s="9"/>
      <c r="Y117" s="118">
        <f t="shared" si="55"/>
        <v>0</v>
      </c>
      <c r="Z117" s="61"/>
      <c r="AA117" s="18">
        <f t="shared" si="56"/>
        <v>0</v>
      </c>
      <c r="AB117" s="51"/>
      <c r="AC117" s="120"/>
      <c r="AD117" s="11"/>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row>
    <row r="118" spans="1:62" s="8" customFormat="1" ht="47.25">
      <c r="A118" s="6"/>
      <c r="B118" s="66">
        <v>111</v>
      </c>
      <c r="C118" s="67" t="s">
        <v>7</v>
      </c>
      <c r="D118" s="67">
        <v>35</v>
      </c>
      <c r="E118" s="67" t="s">
        <v>51</v>
      </c>
      <c r="F118" s="67" t="s">
        <v>324</v>
      </c>
      <c r="G118" s="67" t="s">
        <v>325</v>
      </c>
      <c r="H118" s="71">
        <v>2.5</v>
      </c>
      <c r="I118" s="67" t="s">
        <v>722</v>
      </c>
      <c r="J118" s="67" t="s">
        <v>238</v>
      </c>
      <c r="K118" s="67"/>
      <c r="L118" s="160" t="s">
        <v>14</v>
      </c>
      <c r="M118" s="117">
        <v>0</v>
      </c>
      <c r="N118" s="57"/>
      <c r="O118" s="17">
        <f t="shared" si="50"/>
        <v>0</v>
      </c>
      <c r="P118" s="9"/>
      <c r="Q118" s="118">
        <f t="shared" si="51"/>
        <v>0</v>
      </c>
      <c r="R118" s="61"/>
      <c r="S118" s="18">
        <f t="shared" si="52"/>
        <v>0</v>
      </c>
      <c r="T118" s="10"/>
      <c r="U118" s="119">
        <f t="shared" si="53"/>
        <v>0</v>
      </c>
      <c r="V118" s="57"/>
      <c r="W118" s="17">
        <f t="shared" si="54"/>
        <v>0</v>
      </c>
      <c r="X118" s="9"/>
      <c r="Y118" s="118">
        <f t="shared" si="55"/>
        <v>0</v>
      </c>
      <c r="Z118" s="61"/>
      <c r="AA118" s="18">
        <f t="shared" si="56"/>
        <v>0</v>
      </c>
      <c r="AB118" s="51"/>
      <c r="AC118" s="120"/>
      <c r="AD118" s="11"/>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row>
    <row r="119" spans="1:62" s="8" customFormat="1" ht="47.25" hidden="1">
      <c r="A119" s="6"/>
      <c r="B119" s="66">
        <v>112</v>
      </c>
      <c r="C119" s="67" t="s">
        <v>7</v>
      </c>
      <c r="D119" s="67">
        <v>54</v>
      </c>
      <c r="E119" s="67" t="s">
        <v>51</v>
      </c>
      <c r="F119" s="67" t="s">
        <v>326</v>
      </c>
      <c r="G119" s="67" t="s">
        <v>327</v>
      </c>
      <c r="H119" s="69">
        <v>1</v>
      </c>
      <c r="I119" s="67" t="s">
        <v>723</v>
      </c>
      <c r="J119" s="67" t="s">
        <v>195</v>
      </c>
      <c r="K119" s="67" t="s">
        <v>311</v>
      </c>
      <c r="L119" s="160" t="s">
        <v>14</v>
      </c>
      <c r="M119" s="54"/>
      <c r="N119" s="57"/>
      <c r="O119" s="17" t="e">
        <f t="shared" si="39"/>
        <v>#DIV/0!</v>
      </c>
      <c r="P119" s="9"/>
      <c r="Q119" s="61"/>
      <c r="R119" s="61"/>
      <c r="S119" s="18" t="e">
        <f t="shared" si="40"/>
        <v>#DIV/0!</v>
      </c>
      <c r="T119" s="10"/>
      <c r="U119" s="57"/>
      <c r="V119" s="57"/>
      <c r="W119" s="17" t="e">
        <f t="shared" si="41"/>
        <v>#DIV/0!</v>
      </c>
      <c r="X119" s="9"/>
      <c r="Y119" s="61"/>
      <c r="Z119" s="61"/>
      <c r="AA119" s="18" t="e">
        <f t="shared" si="42"/>
        <v>#DIV/0!</v>
      </c>
      <c r="AB119" s="51"/>
      <c r="AC119" s="19"/>
      <c r="AD119" s="11"/>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row>
    <row r="120" spans="1:62" s="8" customFormat="1" ht="47.25" hidden="1">
      <c r="A120" s="6"/>
      <c r="B120" s="66">
        <v>113</v>
      </c>
      <c r="C120" s="67" t="s">
        <v>7</v>
      </c>
      <c r="D120" s="67">
        <v>55</v>
      </c>
      <c r="E120" s="67" t="s">
        <v>51</v>
      </c>
      <c r="F120" s="67" t="s">
        <v>328</v>
      </c>
      <c r="G120" s="67" t="s">
        <v>329</v>
      </c>
      <c r="H120" s="69">
        <v>1</v>
      </c>
      <c r="I120" s="67" t="s">
        <v>723</v>
      </c>
      <c r="J120" s="67" t="s">
        <v>195</v>
      </c>
      <c r="K120" s="67"/>
      <c r="L120" s="160" t="s">
        <v>14</v>
      </c>
      <c r="M120" s="54"/>
      <c r="N120" s="57"/>
      <c r="O120" s="17" t="e">
        <f t="shared" si="39"/>
        <v>#DIV/0!</v>
      </c>
      <c r="P120" s="9"/>
      <c r="Q120" s="61"/>
      <c r="R120" s="61"/>
      <c r="S120" s="18" t="e">
        <f t="shared" si="40"/>
        <v>#DIV/0!</v>
      </c>
      <c r="T120" s="10"/>
      <c r="U120" s="57"/>
      <c r="V120" s="57"/>
      <c r="W120" s="17" t="e">
        <f t="shared" si="41"/>
        <v>#DIV/0!</v>
      </c>
      <c r="X120" s="9"/>
      <c r="Y120" s="61"/>
      <c r="Z120" s="61"/>
      <c r="AA120" s="18" t="e">
        <f t="shared" si="42"/>
        <v>#DIV/0!</v>
      </c>
      <c r="AB120" s="51"/>
      <c r="AC120" s="19"/>
      <c r="AD120" s="11"/>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row>
    <row r="121" spans="1:62" s="8" customFormat="1" ht="47.25" hidden="1">
      <c r="A121" s="6"/>
      <c r="B121" s="66">
        <v>114</v>
      </c>
      <c r="C121" s="67" t="s">
        <v>7</v>
      </c>
      <c r="D121" s="67">
        <v>59</v>
      </c>
      <c r="E121" s="67" t="s">
        <v>51</v>
      </c>
      <c r="F121" s="67" t="s">
        <v>330</v>
      </c>
      <c r="G121" s="67" t="s">
        <v>305</v>
      </c>
      <c r="H121" s="69">
        <v>1</v>
      </c>
      <c r="I121" s="67" t="s">
        <v>723</v>
      </c>
      <c r="J121" s="67" t="s">
        <v>195</v>
      </c>
      <c r="K121" s="67"/>
      <c r="L121" s="160" t="s">
        <v>13</v>
      </c>
      <c r="M121" s="54"/>
      <c r="N121" s="57"/>
      <c r="O121" s="17" t="e">
        <f t="shared" si="39"/>
        <v>#DIV/0!</v>
      </c>
      <c r="P121" s="9"/>
      <c r="Q121" s="61"/>
      <c r="R121" s="61"/>
      <c r="S121" s="18" t="e">
        <f t="shared" si="40"/>
        <v>#DIV/0!</v>
      </c>
      <c r="T121" s="10"/>
      <c r="U121" s="57"/>
      <c r="V121" s="57"/>
      <c r="W121" s="17" t="e">
        <f t="shared" si="41"/>
        <v>#DIV/0!</v>
      </c>
      <c r="X121" s="9"/>
      <c r="Y121" s="61"/>
      <c r="Z121" s="61"/>
      <c r="AA121" s="18" t="e">
        <f t="shared" si="42"/>
        <v>#DIV/0!</v>
      </c>
      <c r="AB121" s="51"/>
      <c r="AC121" s="19"/>
      <c r="AD121" s="11"/>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row>
    <row r="122" spans="1:62" s="8" customFormat="1" ht="47.25" hidden="1">
      <c r="A122" s="6"/>
      <c r="B122" s="66">
        <v>115</v>
      </c>
      <c r="C122" s="67" t="s">
        <v>7</v>
      </c>
      <c r="D122" s="67">
        <v>60</v>
      </c>
      <c r="E122" s="67" t="s">
        <v>51</v>
      </c>
      <c r="F122" s="67" t="s">
        <v>331</v>
      </c>
      <c r="G122" s="67" t="s">
        <v>332</v>
      </c>
      <c r="H122" s="69">
        <v>0.7</v>
      </c>
      <c r="I122" s="67" t="s">
        <v>723</v>
      </c>
      <c r="J122" s="67" t="s">
        <v>195</v>
      </c>
      <c r="K122" s="67"/>
      <c r="L122" s="160" t="s">
        <v>14</v>
      </c>
      <c r="M122" s="54"/>
      <c r="N122" s="57"/>
      <c r="O122" s="17" t="e">
        <f t="shared" si="39"/>
        <v>#DIV/0!</v>
      </c>
      <c r="P122" s="9"/>
      <c r="Q122" s="61"/>
      <c r="R122" s="61"/>
      <c r="S122" s="18" t="e">
        <f t="shared" si="40"/>
        <v>#DIV/0!</v>
      </c>
      <c r="T122" s="10"/>
      <c r="U122" s="57"/>
      <c r="V122" s="57"/>
      <c r="W122" s="17" t="e">
        <f t="shared" si="41"/>
        <v>#DIV/0!</v>
      </c>
      <c r="X122" s="9"/>
      <c r="Y122" s="61"/>
      <c r="Z122" s="61"/>
      <c r="AA122" s="18" t="e">
        <f t="shared" si="42"/>
        <v>#DIV/0!</v>
      </c>
      <c r="AB122" s="51"/>
      <c r="AC122" s="19"/>
      <c r="AD122" s="11"/>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row>
    <row r="123" spans="1:62" s="8" customFormat="1" ht="47.25" hidden="1">
      <c r="A123" s="6"/>
      <c r="B123" s="66">
        <v>116</v>
      </c>
      <c r="C123" s="67" t="s">
        <v>7</v>
      </c>
      <c r="D123" s="67" t="s">
        <v>333</v>
      </c>
      <c r="E123" s="67" t="s">
        <v>51</v>
      </c>
      <c r="F123" s="67" t="s">
        <v>334</v>
      </c>
      <c r="G123" s="67" t="s">
        <v>335</v>
      </c>
      <c r="H123" s="71">
        <v>1</v>
      </c>
      <c r="I123" s="67" t="s">
        <v>722</v>
      </c>
      <c r="J123" s="67" t="s">
        <v>195</v>
      </c>
      <c r="K123" s="67"/>
      <c r="L123" s="160" t="s">
        <v>14</v>
      </c>
      <c r="M123" s="117">
        <v>0</v>
      </c>
      <c r="N123" s="57"/>
      <c r="O123" s="17">
        <f t="shared" ref="O123:O129" si="57">IF(OR(EXACT($I123,"Atención de solicitudes (solicitudes resueltas / solicitudes recibidas)"),EXACT($I123,"Cumplimiento (criterios cumplidos / criterios establecidos)")),(N123/M123)*1,(N123/$H123)*1)</f>
        <v>0</v>
      </c>
      <c r="P123" s="9"/>
      <c r="Q123" s="118">
        <f t="shared" ref="Q123:Q129" si="58">N123</f>
        <v>0</v>
      </c>
      <c r="R123" s="61"/>
      <c r="S123" s="18">
        <f t="shared" ref="S123:S129" si="59">IF(OR(EXACT($I123,"Atención de solicitudes (solicitudes resueltas / solicitudes recibidas)"),EXACT($I123,"Cumplimiento (criterios cumplidos / criterios establecidos)")),(Q123/Q123)*1,((Q123+R123)/$H123)*1)</f>
        <v>0</v>
      </c>
      <c r="T123" s="10"/>
      <c r="U123" s="119">
        <f t="shared" ref="U123:U129" si="60">Q123+R123</f>
        <v>0</v>
      </c>
      <c r="V123" s="57"/>
      <c r="W123" s="17">
        <f t="shared" ref="W123:W129" si="61">IF(OR(EXACT($I123,"Atención de solicitudes (solicitudes resueltas / solicitudes recibidas)"),EXACT($I123,"Cumplimiento (criterios cumplidos / criterios establecidos)")),(U123/U123)*1,((U123+V123)/$H123)*1)</f>
        <v>0</v>
      </c>
      <c r="X123" s="9"/>
      <c r="Y123" s="118">
        <f t="shared" ref="Y123:Y129" si="62">U123+V123</f>
        <v>0</v>
      </c>
      <c r="Z123" s="61"/>
      <c r="AA123" s="18">
        <f t="shared" ref="AA123:AA129" si="63">IF(OR(EXACT($I123,"Atención de solicitudes (solicitudes resueltas / solicitudes recibidas)"),EXACT($I123,"Cumplimiento (criterios cumplidos / criterios establecidos)")),(Y123/Y123)*1,((Y123+Z123)/$H123)*1)</f>
        <v>0</v>
      </c>
      <c r="AB123" s="51"/>
      <c r="AC123" s="120"/>
      <c r="AD123" s="11"/>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row>
    <row r="124" spans="1:62" s="8" customFormat="1" ht="47.25" hidden="1">
      <c r="A124" s="6"/>
      <c r="B124" s="66">
        <v>117</v>
      </c>
      <c r="C124" s="67" t="s">
        <v>8</v>
      </c>
      <c r="D124" s="67">
        <v>70</v>
      </c>
      <c r="E124" s="67" t="s">
        <v>51</v>
      </c>
      <c r="F124" s="67" t="s">
        <v>336</v>
      </c>
      <c r="G124" s="67" t="s">
        <v>337</v>
      </c>
      <c r="H124" s="71">
        <v>1</v>
      </c>
      <c r="I124" s="67" t="s">
        <v>722</v>
      </c>
      <c r="J124" s="67" t="s">
        <v>195</v>
      </c>
      <c r="K124" s="67"/>
      <c r="L124" s="160" t="s">
        <v>12</v>
      </c>
      <c r="M124" s="117">
        <v>0</v>
      </c>
      <c r="N124" s="57"/>
      <c r="O124" s="17">
        <f t="shared" si="57"/>
        <v>0</v>
      </c>
      <c r="P124" s="9"/>
      <c r="Q124" s="118">
        <f t="shared" si="58"/>
        <v>0</v>
      </c>
      <c r="R124" s="61"/>
      <c r="S124" s="18">
        <f t="shared" si="59"/>
        <v>0</v>
      </c>
      <c r="T124" s="10"/>
      <c r="U124" s="119">
        <f t="shared" si="60"/>
        <v>0</v>
      </c>
      <c r="V124" s="57"/>
      <c r="W124" s="17">
        <f t="shared" si="61"/>
        <v>0</v>
      </c>
      <c r="X124" s="9"/>
      <c r="Y124" s="118">
        <f t="shared" si="62"/>
        <v>0</v>
      </c>
      <c r="Z124" s="61"/>
      <c r="AA124" s="18">
        <f t="shared" si="63"/>
        <v>0</v>
      </c>
      <c r="AB124" s="51"/>
      <c r="AC124" s="120"/>
      <c r="AD124" s="11"/>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row>
    <row r="125" spans="1:62" s="8" customFormat="1" ht="47.25" hidden="1">
      <c r="A125" s="6"/>
      <c r="B125" s="66">
        <v>118</v>
      </c>
      <c r="C125" s="67" t="s">
        <v>7</v>
      </c>
      <c r="D125" s="67" t="s">
        <v>338</v>
      </c>
      <c r="E125" s="67" t="s">
        <v>51</v>
      </c>
      <c r="F125" s="67" t="s">
        <v>339</v>
      </c>
      <c r="G125" s="67" t="s">
        <v>340</v>
      </c>
      <c r="H125" s="71">
        <v>1</v>
      </c>
      <c r="I125" s="67" t="s">
        <v>722</v>
      </c>
      <c r="J125" s="67" t="s">
        <v>195</v>
      </c>
      <c r="K125" s="67" t="s">
        <v>311</v>
      </c>
      <c r="L125" s="160" t="s">
        <v>14</v>
      </c>
      <c r="M125" s="117">
        <v>0</v>
      </c>
      <c r="N125" s="57"/>
      <c r="O125" s="17">
        <f t="shared" si="57"/>
        <v>0</v>
      </c>
      <c r="P125" s="9"/>
      <c r="Q125" s="118">
        <f t="shared" si="58"/>
        <v>0</v>
      </c>
      <c r="R125" s="61"/>
      <c r="S125" s="18">
        <f t="shared" si="59"/>
        <v>0</v>
      </c>
      <c r="T125" s="10"/>
      <c r="U125" s="119">
        <f t="shared" si="60"/>
        <v>0</v>
      </c>
      <c r="V125" s="57"/>
      <c r="W125" s="17">
        <f t="shared" si="61"/>
        <v>0</v>
      </c>
      <c r="X125" s="9"/>
      <c r="Y125" s="118">
        <f t="shared" si="62"/>
        <v>0</v>
      </c>
      <c r="Z125" s="61"/>
      <c r="AA125" s="18">
        <f t="shared" si="63"/>
        <v>0</v>
      </c>
      <c r="AB125" s="51"/>
      <c r="AC125" s="120"/>
      <c r="AD125" s="11"/>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row>
    <row r="126" spans="1:62" s="8" customFormat="1" ht="47.25" hidden="1">
      <c r="A126" s="6"/>
      <c r="B126" s="66">
        <v>119</v>
      </c>
      <c r="C126" s="67" t="s">
        <v>7</v>
      </c>
      <c r="D126" s="67" t="s">
        <v>338</v>
      </c>
      <c r="E126" s="67" t="s">
        <v>51</v>
      </c>
      <c r="F126" s="67" t="s">
        <v>341</v>
      </c>
      <c r="G126" s="67" t="s">
        <v>342</v>
      </c>
      <c r="H126" s="71">
        <v>1</v>
      </c>
      <c r="I126" s="67" t="s">
        <v>722</v>
      </c>
      <c r="J126" s="67" t="s">
        <v>195</v>
      </c>
      <c r="K126" s="67" t="s">
        <v>311</v>
      </c>
      <c r="L126" s="160" t="s">
        <v>14</v>
      </c>
      <c r="M126" s="117">
        <v>0</v>
      </c>
      <c r="N126" s="57"/>
      <c r="O126" s="17">
        <f t="shared" si="57"/>
        <v>0</v>
      </c>
      <c r="P126" s="9"/>
      <c r="Q126" s="118">
        <f t="shared" si="58"/>
        <v>0</v>
      </c>
      <c r="R126" s="61"/>
      <c r="S126" s="18">
        <f t="shared" si="59"/>
        <v>0</v>
      </c>
      <c r="T126" s="10"/>
      <c r="U126" s="119">
        <f t="shared" si="60"/>
        <v>0</v>
      </c>
      <c r="V126" s="57"/>
      <c r="W126" s="17">
        <f t="shared" si="61"/>
        <v>0</v>
      </c>
      <c r="X126" s="9"/>
      <c r="Y126" s="118">
        <f t="shared" si="62"/>
        <v>0</v>
      </c>
      <c r="Z126" s="61"/>
      <c r="AA126" s="18">
        <f t="shared" si="63"/>
        <v>0</v>
      </c>
      <c r="AB126" s="51"/>
      <c r="AC126" s="120"/>
      <c r="AD126" s="11"/>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row>
    <row r="127" spans="1:62" s="8" customFormat="1" ht="47.25" hidden="1">
      <c r="A127" s="6"/>
      <c r="B127" s="66">
        <v>120</v>
      </c>
      <c r="C127" s="67" t="s">
        <v>7</v>
      </c>
      <c r="D127" s="67" t="s">
        <v>343</v>
      </c>
      <c r="E127" s="67" t="s">
        <v>51</v>
      </c>
      <c r="F127" s="67" t="s">
        <v>344</v>
      </c>
      <c r="G127" s="67" t="s">
        <v>345</v>
      </c>
      <c r="H127" s="71">
        <v>1</v>
      </c>
      <c r="I127" s="67" t="s">
        <v>722</v>
      </c>
      <c r="J127" s="67" t="s">
        <v>195</v>
      </c>
      <c r="K127" s="67" t="s">
        <v>150</v>
      </c>
      <c r="L127" s="160" t="s">
        <v>12</v>
      </c>
      <c r="M127" s="117">
        <v>0</v>
      </c>
      <c r="N127" s="57"/>
      <c r="O127" s="17">
        <f t="shared" si="57"/>
        <v>0</v>
      </c>
      <c r="P127" s="9"/>
      <c r="Q127" s="118">
        <f t="shared" si="58"/>
        <v>0</v>
      </c>
      <c r="R127" s="61"/>
      <c r="S127" s="18">
        <f t="shared" si="59"/>
        <v>0</v>
      </c>
      <c r="T127" s="10"/>
      <c r="U127" s="119">
        <f t="shared" si="60"/>
        <v>0</v>
      </c>
      <c r="V127" s="57"/>
      <c r="W127" s="17">
        <f t="shared" si="61"/>
        <v>0</v>
      </c>
      <c r="X127" s="9"/>
      <c r="Y127" s="118">
        <f t="shared" si="62"/>
        <v>0</v>
      </c>
      <c r="Z127" s="61"/>
      <c r="AA127" s="18">
        <f t="shared" si="63"/>
        <v>0</v>
      </c>
      <c r="AB127" s="51"/>
      <c r="AC127" s="120"/>
      <c r="AD127" s="11"/>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row>
    <row r="128" spans="1:62" s="8" customFormat="1" ht="47.25" hidden="1">
      <c r="A128" s="6"/>
      <c r="B128" s="66">
        <v>121</v>
      </c>
      <c r="C128" s="67" t="s">
        <v>8</v>
      </c>
      <c r="D128" s="67">
        <v>106</v>
      </c>
      <c r="E128" s="67" t="s">
        <v>51</v>
      </c>
      <c r="F128" s="67" t="s">
        <v>346</v>
      </c>
      <c r="G128" s="67" t="s">
        <v>347</v>
      </c>
      <c r="H128" s="71">
        <v>1</v>
      </c>
      <c r="I128" s="67" t="s">
        <v>722</v>
      </c>
      <c r="J128" s="67" t="s">
        <v>348</v>
      </c>
      <c r="K128" s="67" t="s">
        <v>311</v>
      </c>
      <c r="L128" s="160" t="s">
        <v>14</v>
      </c>
      <c r="M128" s="117">
        <v>0</v>
      </c>
      <c r="N128" s="57"/>
      <c r="O128" s="17">
        <f t="shared" si="57"/>
        <v>0</v>
      </c>
      <c r="P128" s="9"/>
      <c r="Q128" s="118">
        <f t="shared" si="58"/>
        <v>0</v>
      </c>
      <c r="R128" s="61"/>
      <c r="S128" s="18">
        <f t="shared" si="59"/>
        <v>0</v>
      </c>
      <c r="T128" s="10"/>
      <c r="U128" s="119">
        <f t="shared" si="60"/>
        <v>0</v>
      </c>
      <c r="V128" s="57"/>
      <c r="W128" s="17">
        <f t="shared" si="61"/>
        <v>0</v>
      </c>
      <c r="X128" s="9"/>
      <c r="Y128" s="118">
        <f t="shared" si="62"/>
        <v>0</v>
      </c>
      <c r="Z128" s="61"/>
      <c r="AA128" s="18">
        <f t="shared" si="63"/>
        <v>0</v>
      </c>
      <c r="AB128" s="51"/>
      <c r="AC128" s="120"/>
      <c r="AD128" s="11"/>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row>
    <row r="129" spans="1:62" s="8" customFormat="1" ht="47.25" hidden="1">
      <c r="A129" s="6"/>
      <c r="B129" s="66">
        <v>122</v>
      </c>
      <c r="C129" s="67" t="s">
        <v>8</v>
      </c>
      <c r="D129" s="67">
        <v>246</v>
      </c>
      <c r="E129" s="67" t="s">
        <v>51</v>
      </c>
      <c r="F129" s="67" t="s">
        <v>349</v>
      </c>
      <c r="G129" s="67" t="s">
        <v>350</v>
      </c>
      <c r="H129" s="71">
        <v>1</v>
      </c>
      <c r="I129" s="67" t="s">
        <v>722</v>
      </c>
      <c r="J129" s="67" t="s">
        <v>195</v>
      </c>
      <c r="K129" s="67"/>
      <c r="L129" s="160" t="s">
        <v>12</v>
      </c>
      <c r="M129" s="117">
        <v>0</v>
      </c>
      <c r="N129" s="57"/>
      <c r="O129" s="17">
        <f t="shared" si="57"/>
        <v>0</v>
      </c>
      <c r="P129" s="9"/>
      <c r="Q129" s="118">
        <f t="shared" si="58"/>
        <v>0</v>
      </c>
      <c r="R129" s="61"/>
      <c r="S129" s="18">
        <f t="shared" si="59"/>
        <v>0</v>
      </c>
      <c r="T129" s="10"/>
      <c r="U129" s="119">
        <f t="shared" si="60"/>
        <v>0</v>
      </c>
      <c r="V129" s="57"/>
      <c r="W129" s="17">
        <f t="shared" si="61"/>
        <v>0</v>
      </c>
      <c r="X129" s="9"/>
      <c r="Y129" s="118">
        <f t="shared" si="62"/>
        <v>0</v>
      </c>
      <c r="Z129" s="61"/>
      <c r="AA129" s="18">
        <f t="shared" si="63"/>
        <v>0</v>
      </c>
      <c r="AB129" s="51"/>
      <c r="AC129" s="120"/>
      <c r="AD129" s="11"/>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row>
    <row r="130" spans="1:62" s="8" customFormat="1" ht="78.75">
      <c r="A130" s="6"/>
      <c r="B130" s="66">
        <v>123</v>
      </c>
      <c r="C130" s="67" t="s">
        <v>7</v>
      </c>
      <c r="D130" s="67">
        <v>1</v>
      </c>
      <c r="E130" s="67" t="s">
        <v>51</v>
      </c>
      <c r="F130" s="67" t="s">
        <v>351</v>
      </c>
      <c r="G130" s="67" t="s">
        <v>352</v>
      </c>
      <c r="H130" s="69">
        <v>1</v>
      </c>
      <c r="I130" s="67" t="s">
        <v>723</v>
      </c>
      <c r="J130" s="67" t="s">
        <v>238</v>
      </c>
      <c r="K130" s="67"/>
      <c r="L130" s="160" t="s">
        <v>11</v>
      </c>
      <c r="M130" s="54"/>
      <c r="N130" s="57"/>
      <c r="O130" s="17" t="e">
        <f t="shared" si="39"/>
        <v>#DIV/0!</v>
      </c>
      <c r="P130" s="9"/>
      <c r="Q130" s="61"/>
      <c r="R130" s="61"/>
      <c r="S130" s="18" t="e">
        <f t="shared" si="40"/>
        <v>#DIV/0!</v>
      </c>
      <c r="T130" s="10"/>
      <c r="U130" s="57"/>
      <c r="V130" s="57"/>
      <c r="W130" s="17" t="e">
        <f t="shared" si="41"/>
        <v>#DIV/0!</v>
      </c>
      <c r="X130" s="9"/>
      <c r="Y130" s="61"/>
      <c r="Z130" s="61"/>
      <c r="AA130" s="18" t="e">
        <f t="shared" si="42"/>
        <v>#DIV/0!</v>
      </c>
      <c r="AB130" s="51"/>
      <c r="AC130" s="19"/>
      <c r="AD130" s="11"/>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row>
    <row r="131" spans="1:62" s="8" customFormat="1" ht="47.25">
      <c r="A131" s="6"/>
      <c r="B131" s="66">
        <v>124</v>
      </c>
      <c r="C131" s="67" t="s">
        <v>7</v>
      </c>
      <c r="D131" s="67">
        <v>2</v>
      </c>
      <c r="E131" s="67" t="s">
        <v>51</v>
      </c>
      <c r="F131" s="67" t="s">
        <v>353</v>
      </c>
      <c r="G131" s="67" t="s">
        <v>354</v>
      </c>
      <c r="H131" s="71">
        <v>1</v>
      </c>
      <c r="I131" s="67" t="s">
        <v>722</v>
      </c>
      <c r="J131" s="67" t="s">
        <v>238</v>
      </c>
      <c r="K131" s="67"/>
      <c r="L131" s="160" t="s">
        <v>14</v>
      </c>
      <c r="M131" s="117">
        <v>0</v>
      </c>
      <c r="N131" s="57"/>
      <c r="O131" s="17">
        <f>IF(OR(EXACT($I131,"Atención de solicitudes (solicitudes resueltas / solicitudes recibidas)"),EXACT($I131,"Cumplimiento (criterios cumplidos / criterios establecidos)")),(N131/M131)*1,(N131/$H131)*1)</f>
        <v>0</v>
      </c>
      <c r="P131" s="9"/>
      <c r="Q131" s="118">
        <f>N131</f>
        <v>0</v>
      </c>
      <c r="R131" s="61"/>
      <c r="S131" s="18">
        <f>IF(OR(EXACT($I131,"Atención de solicitudes (solicitudes resueltas / solicitudes recibidas)"),EXACT($I131,"Cumplimiento (criterios cumplidos / criterios establecidos)")),(Q131/Q131)*1,((Q131+R131)/$H131)*1)</f>
        <v>0</v>
      </c>
      <c r="T131" s="10"/>
      <c r="U131" s="119">
        <f>Q131+R131</f>
        <v>0</v>
      </c>
      <c r="V131" s="57"/>
      <c r="W131" s="17">
        <f>IF(OR(EXACT($I131,"Atención de solicitudes (solicitudes resueltas / solicitudes recibidas)"),EXACT($I131,"Cumplimiento (criterios cumplidos / criterios establecidos)")),(U131/U131)*1,((U131+V131)/$H131)*1)</f>
        <v>0</v>
      </c>
      <c r="X131" s="9"/>
      <c r="Y131" s="118">
        <f>U131+V131</f>
        <v>0</v>
      </c>
      <c r="Z131" s="61"/>
      <c r="AA131" s="18">
        <f>IF(OR(EXACT($I131,"Atención de solicitudes (solicitudes resueltas / solicitudes recibidas)"),EXACT($I131,"Cumplimiento (criterios cumplidos / criterios establecidos)")),(Y131/Y131)*1,((Y131+Z131)/$H131)*1)</f>
        <v>0</v>
      </c>
      <c r="AB131" s="51"/>
      <c r="AC131" s="120"/>
      <c r="AD131" s="11"/>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row>
    <row r="132" spans="1:62" s="8" customFormat="1" ht="110.25">
      <c r="A132" s="6"/>
      <c r="B132" s="66">
        <v>125</v>
      </c>
      <c r="C132" s="67" t="s">
        <v>7</v>
      </c>
      <c r="D132" s="67" t="s">
        <v>355</v>
      </c>
      <c r="E132" s="67" t="s">
        <v>51</v>
      </c>
      <c r="F132" s="67" t="s">
        <v>356</v>
      </c>
      <c r="G132" s="67" t="s">
        <v>357</v>
      </c>
      <c r="H132" s="69">
        <v>1</v>
      </c>
      <c r="I132" s="67" t="s">
        <v>723</v>
      </c>
      <c r="J132" s="67" t="s">
        <v>238</v>
      </c>
      <c r="K132" s="67" t="s">
        <v>358</v>
      </c>
      <c r="L132" s="160" t="s">
        <v>11</v>
      </c>
      <c r="M132" s="54"/>
      <c r="N132" s="57"/>
      <c r="O132" s="17" t="e">
        <f t="shared" si="39"/>
        <v>#DIV/0!</v>
      </c>
      <c r="P132" s="9"/>
      <c r="Q132" s="61"/>
      <c r="R132" s="61"/>
      <c r="S132" s="18" t="e">
        <f t="shared" si="40"/>
        <v>#DIV/0!</v>
      </c>
      <c r="T132" s="10"/>
      <c r="U132" s="57"/>
      <c r="V132" s="57"/>
      <c r="W132" s="17" t="e">
        <f t="shared" si="41"/>
        <v>#DIV/0!</v>
      </c>
      <c r="X132" s="9"/>
      <c r="Y132" s="61"/>
      <c r="Z132" s="61"/>
      <c r="AA132" s="18" t="e">
        <f t="shared" si="42"/>
        <v>#DIV/0!</v>
      </c>
      <c r="AB132" s="51"/>
      <c r="AC132" s="19"/>
      <c r="AD132" s="11"/>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row>
    <row r="133" spans="1:62" s="8" customFormat="1" ht="47.25">
      <c r="A133" s="6"/>
      <c r="B133" s="66">
        <v>126</v>
      </c>
      <c r="C133" s="67" t="s">
        <v>7</v>
      </c>
      <c r="D133" s="67" t="s">
        <v>359</v>
      </c>
      <c r="E133" s="67" t="s">
        <v>51</v>
      </c>
      <c r="F133" s="67" t="s">
        <v>360</v>
      </c>
      <c r="G133" s="67" t="s">
        <v>361</v>
      </c>
      <c r="H133" s="69">
        <v>1</v>
      </c>
      <c r="I133" s="67" t="s">
        <v>721</v>
      </c>
      <c r="J133" s="67" t="s">
        <v>238</v>
      </c>
      <c r="K133" s="67" t="s">
        <v>362</v>
      </c>
      <c r="L133" s="160" t="s">
        <v>11</v>
      </c>
      <c r="M133" s="54"/>
      <c r="N133" s="57"/>
      <c r="O133" s="17" t="e">
        <f t="shared" si="39"/>
        <v>#DIV/0!</v>
      </c>
      <c r="P133" s="9"/>
      <c r="Q133" s="61"/>
      <c r="R133" s="61"/>
      <c r="S133" s="18" t="e">
        <f t="shared" si="40"/>
        <v>#DIV/0!</v>
      </c>
      <c r="T133" s="10"/>
      <c r="U133" s="57"/>
      <c r="V133" s="57"/>
      <c r="W133" s="17" t="e">
        <f t="shared" si="41"/>
        <v>#DIV/0!</v>
      </c>
      <c r="X133" s="9"/>
      <c r="Y133" s="61"/>
      <c r="Z133" s="61"/>
      <c r="AA133" s="18" t="e">
        <f t="shared" si="42"/>
        <v>#DIV/0!</v>
      </c>
      <c r="AB133" s="51"/>
      <c r="AC133" s="19"/>
      <c r="AD133" s="11"/>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row>
    <row r="134" spans="1:62" s="8" customFormat="1" ht="47.25">
      <c r="A134" s="6"/>
      <c r="B134" s="66">
        <v>127</v>
      </c>
      <c r="C134" s="67" t="s">
        <v>7</v>
      </c>
      <c r="D134" s="67" t="s">
        <v>363</v>
      </c>
      <c r="E134" s="67" t="s">
        <v>51</v>
      </c>
      <c r="F134" s="67" t="s">
        <v>364</v>
      </c>
      <c r="G134" s="67" t="s">
        <v>365</v>
      </c>
      <c r="H134" s="69">
        <v>1</v>
      </c>
      <c r="I134" s="67" t="s">
        <v>721</v>
      </c>
      <c r="J134" s="67" t="s">
        <v>238</v>
      </c>
      <c r="K134" s="67"/>
      <c r="L134" s="160" t="s">
        <v>11</v>
      </c>
      <c r="M134" s="54"/>
      <c r="N134" s="57"/>
      <c r="O134" s="17" t="e">
        <f t="shared" si="39"/>
        <v>#DIV/0!</v>
      </c>
      <c r="P134" s="9"/>
      <c r="Q134" s="61"/>
      <c r="R134" s="61"/>
      <c r="S134" s="18" t="e">
        <f t="shared" si="40"/>
        <v>#DIV/0!</v>
      </c>
      <c r="T134" s="10"/>
      <c r="U134" s="57"/>
      <c r="V134" s="57"/>
      <c r="W134" s="17" t="e">
        <f t="shared" si="41"/>
        <v>#DIV/0!</v>
      </c>
      <c r="X134" s="9"/>
      <c r="Y134" s="61"/>
      <c r="Z134" s="61"/>
      <c r="AA134" s="18" t="e">
        <f t="shared" si="42"/>
        <v>#DIV/0!</v>
      </c>
      <c r="AB134" s="51"/>
      <c r="AC134" s="19"/>
      <c r="AD134" s="11"/>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row>
    <row r="135" spans="1:62" s="8" customFormat="1" ht="63">
      <c r="A135" s="6"/>
      <c r="B135" s="66">
        <v>128</v>
      </c>
      <c r="C135" s="67" t="s">
        <v>7</v>
      </c>
      <c r="D135" s="67" t="s">
        <v>366</v>
      </c>
      <c r="E135" s="67" t="s">
        <v>51</v>
      </c>
      <c r="F135" s="67" t="s">
        <v>367</v>
      </c>
      <c r="G135" s="67" t="s">
        <v>368</v>
      </c>
      <c r="H135" s="69">
        <v>1</v>
      </c>
      <c r="I135" s="67" t="s">
        <v>721</v>
      </c>
      <c r="J135" s="67" t="s">
        <v>238</v>
      </c>
      <c r="K135" s="67"/>
      <c r="L135" s="160" t="s">
        <v>11</v>
      </c>
      <c r="M135" s="54"/>
      <c r="N135" s="57"/>
      <c r="O135" s="17" t="e">
        <f t="shared" si="39"/>
        <v>#DIV/0!</v>
      </c>
      <c r="P135" s="9"/>
      <c r="Q135" s="61"/>
      <c r="R135" s="61"/>
      <c r="S135" s="18" t="e">
        <f t="shared" si="40"/>
        <v>#DIV/0!</v>
      </c>
      <c r="T135" s="10"/>
      <c r="U135" s="57"/>
      <c r="V135" s="57"/>
      <c r="W135" s="17" t="e">
        <f t="shared" si="41"/>
        <v>#DIV/0!</v>
      </c>
      <c r="X135" s="9"/>
      <c r="Y135" s="61"/>
      <c r="Z135" s="61"/>
      <c r="AA135" s="18" t="e">
        <f t="shared" si="42"/>
        <v>#DIV/0!</v>
      </c>
      <c r="AB135" s="51"/>
      <c r="AC135" s="19"/>
      <c r="AD135" s="11"/>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row>
    <row r="136" spans="1:62" s="8" customFormat="1" ht="78.75">
      <c r="A136" s="6"/>
      <c r="B136" s="66">
        <v>129</v>
      </c>
      <c r="C136" s="67" t="s">
        <v>7</v>
      </c>
      <c r="D136" s="67" t="s">
        <v>369</v>
      </c>
      <c r="E136" s="67" t="s">
        <v>51</v>
      </c>
      <c r="F136" s="67" t="s">
        <v>370</v>
      </c>
      <c r="G136" s="67" t="s">
        <v>178</v>
      </c>
      <c r="H136" s="71">
        <v>1</v>
      </c>
      <c r="I136" s="67" t="s">
        <v>722</v>
      </c>
      <c r="J136" s="67" t="s">
        <v>238</v>
      </c>
      <c r="K136" s="67"/>
      <c r="L136" s="160" t="s">
        <v>10</v>
      </c>
      <c r="M136" s="117">
        <v>0</v>
      </c>
      <c r="N136" s="57"/>
      <c r="O136" s="17">
        <f>IF(OR(EXACT($I136,"Atención de solicitudes (solicitudes resueltas / solicitudes recibidas)"),EXACT($I136,"Cumplimiento (criterios cumplidos / criterios establecidos)")),(N136/M136)*1,(N136/$H136)*1)</f>
        <v>0</v>
      </c>
      <c r="P136" s="9"/>
      <c r="Q136" s="118">
        <f>N136</f>
        <v>0</v>
      </c>
      <c r="R136" s="61"/>
      <c r="S136" s="18">
        <f>IF(OR(EXACT($I136,"Atención de solicitudes (solicitudes resueltas / solicitudes recibidas)"),EXACT($I136,"Cumplimiento (criterios cumplidos / criterios establecidos)")),(Q136/Q136)*1,((Q136+R136)/$H136)*1)</f>
        <v>0</v>
      </c>
      <c r="T136" s="10"/>
      <c r="U136" s="119">
        <f>Q136+R136</f>
        <v>0</v>
      </c>
      <c r="V136" s="57"/>
      <c r="W136" s="17">
        <f>IF(OR(EXACT($I136,"Atención de solicitudes (solicitudes resueltas / solicitudes recibidas)"),EXACT($I136,"Cumplimiento (criterios cumplidos / criterios establecidos)")),(U136/U136)*1,((U136+V136)/$H136)*1)</f>
        <v>0</v>
      </c>
      <c r="X136" s="9"/>
      <c r="Y136" s="118">
        <f>U136+V136</f>
        <v>0</v>
      </c>
      <c r="Z136" s="61"/>
      <c r="AA136" s="18">
        <f>IF(OR(EXACT($I136,"Atención de solicitudes (solicitudes resueltas / solicitudes recibidas)"),EXACT($I136,"Cumplimiento (criterios cumplidos / criterios establecidos)")),(Y136/Y136)*1,((Y136+Z136)/$H136)*1)</f>
        <v>0</v>
      </c>
      <c r="AB136" s="51"/>
      <c r="AC136" s="120"/>
      <c r="AD136" s="11"/>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row>
    <row r="137" spans="1:62" s="8" customFormat="1" ht="47.25">
      <c r="A137" s="6"/>
      <c r="B137" s="66">
        <v>130</v>
      </c>
      <c r="C137" s="67" t="s">
        <v>7</v>
      </c>
      <c r="D137" s="67">
        <v>47</v>
      </c>
      <c r="E137" s="67" t="s">
        <v>51</v>
      </c>
      <c r="F137" s="67" t="s">
        <v>371</v>
      </c>
      <c r="G137" s="67" t="s">
        <v>372</v>
      </c>
      <c r="H137" s="71">
        <v>1</v>
      </c>
      <c r="I137" s="67" t="s">
        <v>722</v>
      </c>
      <c r="J137" s="67" t="s">
        <v>238</v>
      </c>
      <c r="K137" s="67"/>
      <c r="L137" s="160" t="s">
        <v>13</v>
      </c>
      <c r="M137" s="117">
        <v>0</v>
      </c>
      <c r="N137" s="57"/>
      <c r="O137" s="17">
        <f>IF(OR(EXACT($I137,"Atención de solicitudes (solicitudes resueltas / solicitudes recibidas)"),EXACT($I137,"Cumplimiento (criterios cumplidos / criterios establecidos)")),(N137/M137)*1,(N137/$H137)*1)</f>
        <v>0</v>
      </c>
      <c r="P137" s="9"/>
      <c r="Q137" s="118">
        <f>N137</f>
        <v>0</v>
      </c>
      <c r="R137" s="61"/>
      <c r="S137" s="18">
        <f>IF(OR(EXACT($I137,"Atención de solicitudes (solicitudes resueltas / solicitudes recibidas)"),EXACT($I137,"Cumplimiento (criterios cumplidos / criterios establecidos)")),(Q137/Q137)*1,((Q137+R137)/$H137)*1)</f>
        <v>0</v>
      </c>
      <c r="T137" s="10"/>
      <c r="U137" s="119">
        <f>Q137+R137</f>
        <v>0</v>
      </c>
      <c r="V137" s="57"/>
      <c r="W137" s="17">
        <f>IF(OR(EXACT($I137,"Atención de solicitudes (solicitudes resueltas / solicitudes recibidas)"),EXACT($I137,"Cumplimiento (criterios cumplidos / criterios establecidos)")),(U137/U137)*1,((U137+V137)/$H137)*1)</f>
        <v>0</v>
      </c>
      <c r="X137" s="9"/>
      <c r="Y137" s="118">
        <f>U137+V137</f>
        <v>0</v>
      </c>
      <c r="Z137" s="61"/>
      <c r="AA137" s="18">
        <f>IF(OR(EXACT($I137,"Atención de solicitudes (solicitudes resueltas / solicitudes recibidas)"),EXACT($I137,"Cumplimiento (criterios cumplidos / criterios establecidos)")),(Y137/Y137)*1,((Y137+Z137)/$H137)*1)</f>
        <v>0</v>
      </c>
      <c r="AB137" s="51"/>
      <c r="AC137" s="120"/>
      <c r="AD137" s="11"/>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row>
    <row r="138" spans="1:62" s="8" customFormat="1" ht="47.25">
      <c r="A138" s="6"/>
      <c r="B138" s="66">
        <v>131</v>
      </c>
      <c r="C138" s="67" t="s">
        <v>7</v>
      </c>
      <c r="D138" s="67">
        <v>48</v>
      </c>
      <c r="E138" s="67" t="s">
        <v>51</v>
      </c>
      <c r="F138" s="67" t="s">
        <v>373</v>
      </c>
      <c r="G138" s="67" t="s">
        <v>374</v>
      </c>
      <c r="H138" s="71">
        <v>1</v>
      </c>
      <c r="I138" s="67" t="s">
        <v>722</v>
      </c>
      <c r="J138" s="67" t="s">
        <v>238</v>
      </c>
      <c r="K138" s="67"/>
      <c r="L138" s="160" t="s">
        <v>13</v>
      </c>
      <c r="M138" s="117">
        <v>0</v>
      </c>
      <c r="N138" s="57"/>
      <c r="O138" s="17">
        <f>IF(OR(EXACT($I138,"Atención de solicitudes (solicitudes resueltas / solicitudes recibidas)"),EXACT($I138,"Cumplimiento (criterios cumplidos / criterios establecidos)")),(N138/M138)*1,(N138/$H138)*1)</f>
        <v>0</v>
      </c>
      <c r="P138" s="9"/>
      <c r="Q138" s="118">
        <f>N138</f>
        <v>0</v>
      </c>
      <c r="R138" s="61"/>
      <c r="S138" s="18">
        <f>IF(OR(EXACT($I138,"Atención de solicitudes (solicitudes resueltas / solicitudes recibidas)"),EXACT($I138,"Cumplimiento (criterios cumplidos / criterios establecidos)")),(Q138/Q138)*1,((Q138+R138)/$H138)*1)</f>
        <v>0</v>
      </c>
      <c r="T138" s="10"/>
      <c r="U138" s="119">
        <f>Q138+R138</f>
        <v>0</v>
      </c>
      <c r="V138" s="57"/>
      <c r="W138" s="17">
        <f>IF(OR(EXACT($I138,"Atención de solicitudes (solicitudes resueltas / solicitudes recibidas)"),EXACT($I138,"Cumplimiento (criterios cumplidos / criterios establecidos)")),(U138/U138)*1,((U138+V138)/$H138)*1)</f>
        <v>0</v>
      </c>
      <c r="X138" s="9"/>
      <c r="Y138" s="118">
        <f>U138+V138</f>
        <v>0</v>
      </c>
      <c r="Z138" s="61"/>
      <c r="AA138" s="18">
        <f>IF(OR(EXACT($I138,"Atención de solicitudes (solicitudes resueltas / solicitudes recibidas)"),EXACT($I138,"Cumplimiento (criterios cumplidos / criterios establecidos)")),(Y138/Y138)*1,((Y138+Z138)/$H138)*1)</f>
        <v>0</v>
      </c>
      <c r="AB138" s="51"/>
      <c r="AC138" s="120"/>
      <c r="AD138" s="11"/>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row>
    <row r="139" spans="1:62" s="8" customFormat="1" ht="47.25">
      <c r="A139" s="6"/>
      <c r="B139" s="66">
        <v>132</v>
      </c>
      <c r="C139" s="67" t="s">
        <v>7</v>
      </c>
      <c r="D139" s="67">
        <v>70</v>
      </c>
      <c r="E139" s="67" t="s">
        <v>51</v>
      </c>
      <c r="F139" s="67" t="s">
        <v>375</v>
      </c>
      <c r="G139" s="67" t="s">
        <v>376</v>
      </c>
      <c r="H139" s="71">
        <v>1</v>
      </c>
      <c r="I139" s="67" t="s">
        <v>722</v>
      </c>
      <c r="J139" s="67" t="s">
        <v>238</v>
      </c>
      <c r="K139" s="67"/>
      <c r="L139" s="160" t="s">
        <v>13</v>
      </c>
      <c r="M139" s="117">
        <v>0</v>
      </c>
      <c r="N139" s="57"/>
      <c r="O139" s="17">
        <f>IF(OR(EXACT($I139,"Atención de solicitudes (solicitudes resueltas / solicitudes recibidas)"),EXACT($I139,"Cumplimiento (criterios cumplidos / criterios establecidos)")),(N139/M139)*1,(N139/$H139)*1)</f>
        <v>0</v>
      </c>
      <c r="P139" s="9"/>
      <c r="Q139" s="118">
        <f>N139</f>
        <v>0</v>
      </c>
      <c r="R139" s="61"/>
      <c r="S139" s="18">
        <f>IF(OR(EXACT($I139,"Atención de solicitudes (solicitudes resueltas / solicitudes recibidas)"),EXACT($I139,"Cumplimiento (criterios cumplidos / criterios establecidos)")),(Q139/Q139)*1,((Q139+R139)/$H139)*1)</f>
        <v>0</v>
      </c>
      <c r="T139" s="10"/>
      <c r="U139" s="119">
        <f>Q139+R139</f>
        <v>0</v>
      </c>
      <c r="V139" s="57"/>
      <c r="W139" s="17">
        <f>IF(OR(EXACT($I139,"Atención de solicitudes (solicitudes resueltas / solicitudes recibidas)"),EXACT($I139,"Cumplimiento (criterios cumplidos / criterios establecidos)")),(U139/U139)*1,((U139+V139)/$H139)*1)</f>
        <v>0</v>
      </c>
      <c r="X139" s="9"/>
      <c r="Y139" s="118">
        <f>U139+V139</f>
        <v>0</v>
      </c>
      <c r="Z139" s="61"/>
      <c r="AA139" s="18">
        <f>IF(OR(EXACT($I139,"Atención de solicitudes (solicitudes resueltas / solicitudes recibidas)"),EXACT($I139,"Cumplimiento (criterios cumplidos / criterios establecidos)")),(Y139/Y139)*1,((Y139+Z139)/$H139)*1)</f>
        <v>0</v>
      </c>
      <c r="AB139" s="51"/>
      <c r="AC139" s="120"/>
      <c r="AD139" s="11"/>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row>
    <row r="140" spans="1:62" s="8" customFormat="1" ht="47.25">
      <c r="A140" s="6"/>
      <c r="B140" s="66">
        <v>133</v>
      </c>
      <c r="C140" s="67" t="s">
        <v>7</v>
      </c>
      <c r="D140" s="67">
        <v>76</v>
      </c>
      <c r="E140" s="67" t="s">
        <v>51</v>
      </c>
      <c r="F140" s="67" t="s">
        <v>377</v>
      </c>
      <c r="G140" s="67" t="s">
        <v>378</v>
      </c>
      <c r="H140" s="71">
        <v>1</v>
      </c>
      <c r="I140" s="67" t="s">
        <v>722</v>
      </c>
      <c r="J140" s="67" t="s">
        <v>238</v>
      </c>
      <c r="K140" s="67"/>
      <c r="L140" s="160" t="s">
        <v>11</v>
      </c>
      <c r="M140" s="117">
        <v>0</v>
      </c>
      <c r="N140" s="57"/>
      <c r="O140" s="17">
        <f>IF(OR(EXACT($I140,"Atención de solicitudes (solicitudes resueltas / solicitudes recibidas)"),EXACT($I140,"Cumplimiento (criterios cumplidos / criterios establecidos)")),(N140/M140)*1,(N140/$H140)*1)</f>
        <v>0</v>
      </c>
      <c r="P140" s="9"/>
      <c r="Q140" s="118">
        <f>N140</f>
        <v>0</v>
      </c>
      <c r="R140" s="61"/>
      <c r="S140" s="18">
        <f>IF(OR(EXACT($I140,"Atención de solicitudes (solicitudes resueltas / solicitudes recibidas)"),EXACT($I140,"Cumplimiento (criterios cumplidos / criterios establecidos)")),(Q140/Q140)*1,((Q140+R140)/$H140)*1)</f>
        <v>0</v>
      </c>
      <c r="T140" s="10"/>
      <c r="U140" s="119">
        <f>Q140+R140</f>
        <v>0</v>
      </c>
      <c r="V140" s="57"/>
      <c r="W140" s="17">
        <f>IF(OR(EXACT($I140,"Atención de solicitudes (solicitudes resueltas / solicitudes recibidas)"),EXACT($I140,"Cumplimiento (criterios cumplidos / criterios establecidos)")),(U140/U140)*1,((U140+V140)/$H140)*1)</f>
        <v>0</v>
      </c>
      <c r="X140" s="9"/>
      <c r="Y140" s="118">
        <f>U140+V140</f>
        <v>0</v>
      </c>
      <c r="Z140" s="61"/>
      <c r="AA140" s="18">
        <f>IF(OR(EXACT($I140,"Atención de solicitudes (solicitudes resueltas / solicitudes recibidas)"),EXACT($I140,"Cumplimiento (criterios cumplidos / criterios establecidos)")),(Y140/Y140)*1,((Y140+Z140)/$H140)*1)</f>
        <v>0</v>
      </c>
      <c r="AB140" s="51"/>
      <c r="AC140" s="120"/>
      <c r="AD140" s="11"/>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row>
    <row r="141" spans="1:62" s="8" customFormat="1" ht="47.25">
      <c r="A141" s="6"/>
      <c r="B141" s="66">
        <v>134</v>
      </c>
      <c r="C141" s="67" t="s">
        <v>8</v>
      </c>
      <c r="D141" s="67" t="s">
        <v>379</v>
      </c>
      <c r="E141" s="67" t="s">
        <v>51</v>
      </c>
      <c r="F141" s="67" t="s">
        <v>380</v>
      </c>
      <c r="G141" s="67" t="s">
        <v>381</v>
      </c>
      <c r="H141" s="69">
        <v>1</v>
      </c>
      <c r="I141" s="67" t="s">
        <v>721</v>
      </c>
      <c r="J141" s="67" t="s">
        <v>238</v>
      </c>
      <c r="K141" s="67" t="s">
        <v>150</v>
      </c>
      <c r="L141" s="160" t="s">
        <v>11</v>
      </c>
      <c r="M141" s="54"/>
      <c r="N141" s="57"/>
      <c r="O141" s="17" t="e">
        <f t="shared" ref="O141:O196" si="64">IF(OR(EXACT($I141,"Atención de solicitudes (solicitudes resueltas / solicitudes recibidas)"),EXACT($I141,"Cumplimiento (criterios cumplidos / criterios establecidos)")),(N141/M141)*1,(N141/$H141)*1)</f>
        <v>#DIV/0!</v>
      </c>
      <c r="P141" s="9"/>
      <c r="Q141" s="61"/>
      <c r="R141" s="61"/>
      <c r="S141" s="18" t="e">
        <f t="shared" ref="S141:S195" si="65">IF(OR(EXACT($I141,"Atención de solicitudes (solicitudes resueltas / solicitudes recibidas)"),EXACT($I141,"Cumplimiento (criterios cumplidos / criterios establecidos)")),(R141/Q141)*1,(R141/$H141)*1)</f>
        <v>#DIV/0!</v>
      </c>
      <c r="T141" s="10"/>
      <c r="U141" s="57"/>
      <c r="V141" s="57"/>
      <c r="W141" s="17" t="e">
        <f t="shared" ref="W141:W195" si="66">IF(OR(EXACT($I141,"Atención de solicitudes (solicitudes resueltas / solicitudes recibidas)"),EXACT($I141,"Cumplimiento (criterios cumplidos / criterios establecidos)")),(V141/U141)*1,(V141/$H141)*1)</f>
        <v>#DIV/0!</v>
      </c>
      <c r="X141" s="9"/>
      <c r="Y141" s="61"/>
      <c r="Z141" s="61"/>
      <c r="AA141" s="18" t="e">
        <f t="shared" ref="AA141:AA195" si="67">IF(OR(EXACT($I141,"Atención de solicitudes (solicitudes resueltas / solicitudes recibidas)"),EXACT($I141,"Cumplimiento (criterios cumplidos / criterios establecidos)")),(Z141/Y141)*1,(Z141/$H141)*1)</f>
        <v>#DIV/0!</v>
      </c>
      <c r="AB141" s="51"/>
      <c r="AC141" s="19"/>
      <c r="AD141" s="11"/>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row>
    <row r="142" spans="1:62" s="8" customFormat="1" ht="47.25">
      <c r="A142" s="6"/>
      <c r="B142" s="66">
        <v>135</v>
      </c>
      <c r="C142" s="67" t="s">
        <v>8</v>
      </c>
      <c r="D142" s="67">
        <v>106</v>
      </c>
      <c r="E142" s="67" t="s">
        <v>51</v>
      </c>
      <c r="F142" s="67" t="s">
        <v>382</v>
      </c>
      <c r="G142" s="67" t="s">
        <v>696</v>
      </c>
      <c r="H142" s="71">
        <v>1</v>
      </c>
      <c r="I142" s="67" t="s">
        <v>722</v>
      </c>
      <c r="J142" s="67" t="s">
        <v>238</v>
      </c>
      <c r="K142" s="67"/>
      <c r="L142" s="160" t="s">
        <v>13</v>
      </c>
      <c r="M142" s="117">
        <v>0</v>
      </c>
      <c r="N142" s="57"/>
      <c r="O142" s="17">
        <f t="shared" ref="O142:O165" si="68">IF(OR(EXACT($I142,"Atención de solicitudes (solicitudes resueltas / solicitudes recibidas)"),EXACT($I142,"Cumplimiento (criterios cumplidos / criterios establecidos)")),(N142/M142)*1,(N142/$H142)*1)</f>
        <v>0</v>
      </c>
      <c r="P142" s="9"/>
      <c r="Q142" s="118">
        <f t="shared" ref="Q142:Q165" si="69">N142</f>
        <v>0</v>
      </c>
      <c r="R142" s="61"/>
      <c r="S142" s="18">
        <f t="shared" ref="S142:S165" si="70">IF(OR(EXACT($I142,"Atención de solicitudes (solicitudes resueltas / solicitudes recibidas)"),EXACT($I142,"Cumplimiento (criterios cumplidos / criterios establecidos)")),(Q142/Q142)*1,((Q142+R142)/$H142)*1)</f>
        <v>0</v>
      </c>
      <c r="T142" s="10"/>
      <c r="U142" s="119">
        <f t="shared" ref="U142:U165" si="71">Q142+R142</f>
        <v>0</v>
      </c>
      <c r="V142" s="57"/>
      <c r="W142" s="17">
        <f t="shared" ref="W142:W165" si="72">IF(OR(EXACT($I142,"Atención de solicitudes (solicitudes resueltas / solicitudes recibidas)"),EXACT($I142,"Cumplimiento (criterios cumplidos / criterios establecidos)")),(U142/U142)*1,((U142+V142)/$H142)*1)</f>
        <v>0</v>
      </c>
      <c r="X142" s="9"/>
      <c r="Y142" s="118">
        <f t="shared" ref="Y142:Y165" si="73">U142+V142</f>
        <v>0</v>
      </c>
      <c r="Z142" s="61"/>
      <c r="AA142" s="18">
        <f t="shared" ref="AA142:AA165" si="74">IF(OR(EXACT($I142,"Atención de solicitudes (solicitudes resueltas / solicitudes recibidas)"),EXACT($I142,"Cumplimiento (criterios cumplidos / criterios establecidos)")),(Y142/Y142)*1,((Y142+Z142)/$H142)*1)</f>
        <v>0</v>
      </c>
      <c r="AB142" s="51"/>
      <c r="AC142" s="120"/>
      <c r="AD142" s="11"/>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row>
    <row r="143" spans="1:62" s="8" customFormat="1" ht="94.5">
      <c r="A143" s="6"/>
      <c r="B143" s="66">
        <v>136</v>
      </c>
      <c r="C143" s="67" t="s">
        <v>8</v>
      </c>
      <c r="D143" s="67">
        <v>116</v>
      </c>
      <c r="E143" s="67" t="s">
        <v>51</v>
      </c>
      <c r="F143" s="67" t="s">
        <v>383</v>
      </c>
      <c r="G143" s="67" t="s">
        <v>384</v>
      </c>
      <c r="H143" s="71">
        <v>1</v>
      </c>
      <c r="I143" s="67" t="s">
        <v>722</v>
      </c>
      <c r="J143" s="67" t="s">
        <v>238</v>
      </c>
      <c r="K143" s="67" t="s">
        <v>385</v>
      </c>
      <c r="L143" s="160" t="s">
        <v>14</v>
      </c>
      <c r="M143" s="117">
        <v>0</v>
      </c>
      <c r="N143" s="57"/>
      <c r="O143" s="17">
        <f t="shared" si="68"/>
        <v>0</v>
      </c>
      <c r="P143" s="9"/>
      <c r="Q143" s="118">
        <f t="shared" si="69"/>
        <v>0</v>
      </c>
      <c r="R143" s="61"/>
      <c r="S143" s="18">
        <f t="shared" si="70"/>
        <v>0</v>
      </c>
      <c r="T143" s="10"/>
      <c r="U143" s="119">
        <f t="shared" si="71"/>
        <v>0</v>
      </c>
      <c r="V143" s="57"/>
      <c r="W143" s="17">
        <f t="shared" si="72"/>
        <v>0</v>
      </c>
      <c r="X143" s="9"/>
      <c r="Y143" s="118">
        <f t="shared" si="73"/>
        <v>0</v>
      </c>
      <c r="Z143" s="61"/>
      <c r="AA143" s="18">
        <f t="shared" si="74"/>
        <v>0</v>
      </c>
      <c r="AB143" s="51"/>
      <c r="AC143" s="120"/>
      <c r="AD143" s="11"/>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row>
    <row r="144" spans="1:62" s="8" customFormat="1" ht="94.5">
      <c r="A144" s="6"/>
      <c r="B144" s="66">
        <v>137</v>
      </c>
      <c r="C144" s="67" t="s">
        <v>8</v>
      </c>
      <c r="D144" s="67">
        <v>116</v>
      </c>
      <c r="E144" s="67" t="s">
        <v>51</v>
      </c>
      <c r="F144" s="67" t="s">
        <v>386</v>
      </c>
      <c r="G144" s="67" t="s">
        <v>387</v>
      </c>
      <c r="H144" s="71">
        <v>1</v>
      </c>
      <c r="I144" s="67" t="s">
        <v>722</v>
      </c>
      <c r="J144" s="67" t="s">
        <v>238</v>
      </c>
      <c r="K144" s="67" t="s">
        <v>385</v>
      </c>
      <c r="L144" s="160" t="s">
        <v>14</v>
      </c>
      <c r="M144" s="117">
        <v>0</v>
      </c>
      <c r="N144" s="57"/>
      <c r="O144" s="17">
        <f t="shared" si="68"/>
        <v>0</v>
      </c>
      <c r="P144" s="9"/>
      <c r="Q144" s="118">
        <f t="shared" si="69"/>
        <v>0</v>
      </c>
      <c r="R144" s="61"/>
      <c r="S144" s="18">
        <f t="shared" si="70"/>
        <v>0</v>
      </c>
      <c r="T144" s="10"/>
      <c r="U144" s="119">
        <f t="shared" si="71"/>
        <v>0</v>
      </c>
      <c r="V144" s="57"/>
      <c r="W144" s="17">
        <f t="shared" si="72"/>
        <v>0</v>
      </c>
      <c r="X144" s="9"/>
      <c r="Y144" s="118">
        <f t="shared" si="73"/>
        <v>0</v>
      </c>
      <c r="Z144" s="61"/>
      <c r="AA144" s="18">
        <f t="shared" si="74"/>
        <v>0</v>
      </c>
      <c r="AB144" s="51"/>
      <c r="AC144" s="120"/>
      <c r="AD144" s="11"/>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row>
    <row r="145" spans="1:62" s="8" customFormat="1" ht="110.25" hidden="1">
      <c r="A145" s="6"/>
      <c r="B145" s="66">
        <v>138</v>
      </c>
      <c r="C145" s="67" t="s">
        <v>7</v>
      </c>
      <c r="D145" s="67">
        <v>5</v>
      </c>
      <c r="E145" s="67" t="s">
        <v>51</v>
      </c>
      <c r="F145" s="67" t="s">
        <v>388</v>
      </c>
      <c r="G145" s="67" t="s">
        <v>389</v>
      </c>
      <c r="H145" s="80">
        <v>1</v>
      </c>
      <c r="I145" s="67" t="s">
        <v>722</v>
      </c>
      <c r="J145" s="67" t="s">
        <v>358</v>
      </c>
      <c r="K145" s="67" t="s">
        <v>390</v>
      </c>
      <c r="L145" s="160" t="s">
        <v>13</v>
      </c>
      <c r="M145" s="117">
        <v>0</v>
      </c>
      <c r="N145" s="57"/>
      <c r="O145" s="17">
        <f t="shared" si="68"/>
        <v>0</v>
      </c>
      <c r="P145" s="9"/>
      <c r="Q145" s="118">
        <f t="shared" si="69"/>
        <v>0</v>
      </c>
      <c r="R145" s="61"/>
      <c r="S145" s="18">
        <f t="shared" si="70"/>
        <v>0</v>
      </c>
      <c r="T145" s="10"/>
      <c r="U145" s="119">
        <f t="shared" si="71"/>
        <v>0</v>
      </c>
      <c r="V145" s="57"/>
      <c r="W145" s="17">
        <f t="shared" si="72"/>
        <v>0</v>
      </c>
      <c r="X145" s="9"/>
      <c r="Y145" s="118">
        <f t="shared" si="73"/>
        <v>0</v>
      </c>
      <c r="Z145" s="61"/>
      <c r="AA145" s="18">
        <f t="shared" si="74"/>
        <v>0</v>
      </c>
      <c r="AB145" s="51"/>
      <c r="AC145" s="120"/>
      <c r="AD145" s="11"/>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row>
    <row r="146" spans="1:62" s="8" customFormat="1" ht="47.25" hidden="1">
      <c r="A146" s="6"/>
      <c r="B146" s="66">
        <v>139</v>
      </c>
      <c r="C146" s="67" t="s">
        <v>7</v>
      </c>
      <c r="D146" s="67">
        <v>6</v>
      </c>
      <c r="E146" s="67" t="s">
        <v>51</v>
      </c>
      <c r="F146" s="67" t="s">
        <v>391</v>
      </c>
      <c r="G146" s="67" t="s">
        <v>392</v>
      </c>
      <c r="H146" s="80">
        <v>1</v>
      </c>
      <c r="I146" s="67" t="s">
        <v>722</v>
      </c>
      <c r="J146" s="67" t="s">
        <v>358</v>
      </c>
      <c r="K146" s="67" t="s">
        <v>393</v>
      </c>
      <c r="L146" s="160" t="s">
        <v>13</v>
      </c>
      <c r="M146" s="117">
        <v>0</v>
      </c>
      <c r="N146" s="57"/>
      <c r="O146" s="17">
        <f t="shared" si="68"/>
        <v>0</v>
      </c>
      <c r="P146" s="9"/>
      <c r="Q146" s="118">
        <f t="shared" si="69"/>
        <v>0</v>
      </c>
      <c r="R146" s="61"/>
      <c r="S146" s="18">
        <f t="shared" si="70"/>
        <v>0</v>
      </c>
      <c r="T146" s="10"/>
      <c r="U146" s="119">
        <f t="shared" si="71"/>
        <v>0</v>
      </c>
      <c r="V146" s="57"/>
      <c r="W146" s="17">
        <f t="shared" si="72"/>
        <v>0</v>
      </c>
      <c r="X146" s="9"/>
      <c r="Y146" s="118">
        <f t="shared" si="73"/>
        <v>0</v>
      </c>
      <c r="Z146" s="61"/>
      <c r="AA146" s="18">
        <f t="shared" si="74"/>
        <v>0</v>
      </c>
      <c r="AB146" s="51"/>
      <c r="AC146" s="120"/>
      <c r="AD146" s="11"/>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row>
    <row r="147" spans="1:62" s="8" customFormat="1" ht="47.25" hidden="1">
      <c r="A147" s="6"/>
      <c r="B147" s="66">
        <v>140</v>
      </c>
      <c r="C147" s="67" t="s">
        <v>7</v>
      </c>
      <c r="D147" s="67">
        <v>9</v>
      </c>
      <c r="E147" s="67" t="s">
        <v>51</v>
      </c>
      <c r="F147" s="67" t="s">
        <v>394</v>
      </c>
      <c r="G147" s="67" t="s">
        <v>395</v>
      </c>
      <c r="H147" s="80">
        <v>1</v>
      </c>
      <c r="I147" s="67" t="s">
        <v>722</v>
      </c>
      <c r="J147" s="67" t="s">
        <v>358</v>
      </c>
      <c r="K147" s="67" t="s">
        <v>393</v>
      </c>
      <c r="L147" s="160" t="s">
        <v>12</v>
      </c>
      <c r="M147" s="117">
        <v>0</v>
      </c>
      <c r="N147" s="57"/>
      <c r="O147" s="17">
        <f t="shared" si="68"/>
        <v>0</v>
      </c>
      <c r="P147" s="9"/>
      <c r="Q147" s="118">
        <f t="shared" si="69"/>
        <v>0</v>
      </c>
      <c r="R147" s="61"/>
      <c r="S147" s="18">
        <f t="shared" si="70"/>
        <v>0</v>
      </c>
      <c r="T147" s="10"/>
      <c r="U147" s="119">
        <f t="shared" si="71"/>
        <v>0</v>
      </c>
      <c r="V147" s="57"/>
      <c r="W147" s="17">
        <f t="shared" si="72"/>
        <v>0</v>
      </c>
      <c r="X147" s="9"/>
      <c r="Y147" s="118">
        <f t="shared" si="73"/>
        <v>0</v>
      </c>
      <c r="Z147" s="61"/>
      <c r="AA147" s="18">
        <f t="shared" si="74"/>
        <v>0</v>
      </c>
      <c r="AB147" s="51"/>
      <c r="AC147" s="120"/>
      <c r="AD147" s="11"/>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row>
    <row r="148" spans="1:62" s="8" customFormat="1" ht="47.25" hidden="1">
      <c r="A148" s="6"/>
      <c r="B148" s="66">
        <v>141</v>
      </c>
      <c r="C148" s="67" t="s">
        <v>7</v>
      </c>
      <c r="D148" s="67">
        <v>10</v>
      </c>
      <c r="E148" s="67" t="s">
        <v>51</v>
      </c>
      <c r="F148" s="67" t="s">
        <v>396</v>
      </c>
      <c r="G148" s="67" t="s">
        <v>397</v>
      </c>
      <c r="H148" s="80">
        <v>1</v>
      </c>
      <c r="I148" s="67" t="s">
        <v>722</v>
      </c>
      <c r="J148" s="67" t="s">
        <v>358</v>
      </c>
      <c r="K148" s="67"/>
      <c r="L148" s="160" t="s">
        <v>11</v>
      </c>
      <c r="M148" s="117">
        <v>0</v>
      </c>
      <c r="N148" s="57"/>
      <c r="O148" s="17">
        <f t="shared" si="68"/>
        <v>0</v>
      </c>
      <c r="P148" s="9"/>
      <c r="Q148" s="118">
        <f t="shared" si="69"/>
        <v>0</v>
      </c>
      <c r="R148" s="61"/>
      <c r="S148" s="18">
        <f t="shared" si="70"/>
        <v>0</v>
      </c>
      <c r="T148" s="10"/>
      <c r="U148" s="119">
        <f t="shared" si="71"/>
        <v>0</v>
      </c>
      <c r="V148" s="57"/>
      <c r="W148" s="17">
        <f t="shared" si="72"/>
        <v>0</v>
      </c>
      <c r="X148" s="9"/>
      <c r="Y148" s="118">
        <f t="shared" si="73"/>
        <v>0</v>
      </c>
      <c r="Z148" s="61"/>
      <c r="AA148" s="18">
        <f t="shared" si="74"/>
        <v>0</v>
      </c>
      <c r="AB148" s="51"/>
      <c r="AC148" s="120"/>
      <c r="AD148" s="11"/>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row>
    <row r="149" spans="1:62" s="8" customFormat="1" ht="47.25" hidden="1">
      <c r="A149" s="6"/>
      <c r="B149" s="66">
        <v>142</v>
      </c>
      <c r="C149" s="67" t="s">
        <v>7</v>
      </c>
      <c r="D149" s="67" t="s">
        <v>398</v>
      </c>
      <c r="E149" s="67" t="s">
        <v>51</v>
      </c>
      <c r="F149" s="67" t="s">
        <v>399</v>
      </c>
      <c r="G149" s="67" t="s">
        <v>400</v>
      </c>
      <c r="H149" s="80">
        <v>4</v>
      </c>
      <c r="I149" s="67" t="s">
        <v>722</v>
      </c>
      <c r="J149" s="67" t="s">
        <v>358</v>
      </c>
      <c r="K149" s="67" t="s">
        <v>195</v>
      </c>
      <c r="L149" s="160" t="s">
        <v>11</v>
      </c>
      <c r="M149" s="117">
        <v>0</v>
      </c>
      <c r="N149" s="57"/>
      <c r="O149" s="17">
        <f t="shared" si="68"/>
        <v>0</v>
      </c>
      <c r="P149" s="9"/>
      <c r="Q149" s="118">
        <f t="shared" si="69"/>
        <v>0</v>
      </c>
      <c r="R149" s="61"/>
      <c r="S149" s="18">
        <f t="shared" si="70"/>
        <v>0</v>
      </c>
      <c r="T149" s="10"/>
      <c r="U149" s="119">
        <f t="shared" si="71"/>
        <v>0</v>
      </c>
      <c r="V149" s="57"/>
      <c r="W149" s="17">
        <f t="shared" si="72"/>
        <v>0</v>
      </c>
      <c r="X149" s="9"/>
      <c r="Y149" s="118">
        <f t="shared" si="73"/>
        <v>0</v>
      </c>
      <c r="Z149" s="61"/>
      <c r="AA149" s="18">
        <f t="shared" si="74"/>
        <v>0</v>
      </c>
      <c r="AB149" s="51"/>
      <c r="AC149" s="120"/>
      <c r="AD149" s="11"/>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row>
    <row r="150" spans="1:62" s="8" customFormat="1" ht="47.25" hidden="1">
      <c r="A150" s="6"/>
      <c r="B150" s="66">
        <v>143</v>
      </c>
      <c r="C150" s="67" t="s">
        <v>7</v>
      </c>
      <c r="D150" s="67">
        <v>69</v>
      </c>
      <c r="E150" s="67" t="s">
        <v>51</v>
      </c>
      <c r="F150" s="67" t="s">
        <v>401</v>
      </c>
      <c r="G150" s="67" t="s">
        <v>402</v>
      </c>
      <c r="H150" s="80">
        <v>1</v>
      </c>
      <c r="I150" s="67" t="s">
        <v>722</v>
      </c>
      <c r="J150" s="67" t="s">
        <v>358</v>
      </c>
      <c r="K150" s="67"/>
      <c r="L150" s="160" t="s">
        <v>10</v>
      </c>
      <c r="M150" s="117">
        <v>0</v>
      </c>
      <c r="N150" s="57"/>
      <c r="O150" s="17">
        <f t="shared" si="68"/>
        <v>0</v>
      </c>
      <c r="P150" s="9"/>
      <c r="Q150" s="118">
        <f t="shared" si="69"/>
        <v>0</v>
      </c>
      <c r="R150" s="61"/>
      <c r="S150" s="18">
        <f t="shared" si="70"/>
        <v>0</v>
      </c>
      <c r="T150" s="10"/>
      <c r="U150" s="119">
        <f t="shared" si="71"/>
        <v>0</v>
      </c>
      <c r="V150" s="57"/>
      <c r="W150" s="17">
        <f t="shared" si="72"/>
        <v>0</v>
      </c>
      <c r="X150" s="9"/>
      <c r="Y150" s="118">
        <f t="shared" si="73"/>
        <v>0</v>
      </c>
      <c r="Z150" s="61"/>
      <c r="AA150" s="18">
        <f t="shared" si="74"/>
        <v>0</v>
      </c>
      <c r="AB150" s="51"/>
      <c r="AC150" s="120"/>
      <c r="AD150" s="11"/>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row>
    <row r="151" spans="1:62" s="8" customFormat="1" ht="47.25" hidden="1">
      <c r="A151" s="6"/>
      <c r="B151" s="66">
        <v>144</v>
      </c>
      <c r="C151" s="67" t="s">
        <v>7</v>
      </c>
      <c r="D151" s="67">
        <v>70</v>
      </c>
      <c r="E151" s="67" t="s">
        <v>51</v>
      </c>
      <c r="F151" s="67" t="s">
        <v>403</v>
      </c>
      <c r="G151" s="67" t="s">
        <v>404</v>
      </c>
      <c r="H151" s="80">
        <v>1</v>
      </c>
      <c r="I151" s="67" t="s">
        <v>722</v>
      </c>
      <c r="J151" s="67" t="s">
        <v>358</v>
      </c>
      <c r="K151" s="67"/>
      <c r="L151" s="160" t="s">
        <v>10</v>
      </c>
      <c r="M151" s="117">
        <v>0</v>
      </c>
      <c r="N151" s="57"/>
      <c r="O151" s="17">
        <f t="shared" si="68"/>
        <v>0</v>
      </c>
      <c r="P151" s="9"/>
      <c r="Q151" s="118">
        <f t="shared" si="69"/>
        <v>0</v>
      </c>
      <c r="R151" s="61"/>
      <c r="S151" s="18">
        <f t="shared" si="70"/>
        <v>0</v>
      </c>
      <c r="T151" s="10"/>
      <c r="U151" s="119">
        <f t="shared" si="71"/>
        <v>0</v>
      </c>
      <c r="V151" s="57"/>
      <c r="W151" s="17">
        <f t="shared" si="72"/>
        <v>0</v>
      </c>
      <c r="X151" s="9"/>
      <c r="Y151" s="118">
        <f t="shared" si="73"/>
        <v>0</v>
      </c>
      <c r="Z151" s="61"/>
      <c r="AA151" s="18">
        <f t="shared" si="74"/>
        <v>0</v>
      </c>
      <c r="AB151" s="51"/>
      <c r="AC151" s="120"/>
      <c r="AD151" s="11"/>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row>
    <row r="152" spans="1:62" s="8" customFormat="1" ht="78.75" hidden="1">
      <c r="A152" s="6"/>
      <c r="B152" s="66">
        <v>145</v>
      </c>
      <c r="C152" s="67" t="s">
        <v>7</v>
      </c>
      <c r="D152" s="67" t="s">
        <v>405</v>
      </c>
      <c r="E152" s="67" t="s">
        <v>51</v>
      </c>
      <c r="F152" s="67" t="s">
        <v>406</v>
      </c>
      <c r="G152" s="67" t="s">
        <v>407</v>
      </c>
      <c r="H152" s="80">
        <v>1</v>
      </c>
      <c r="I152" s="67" t="s">
        <v>722</v>
      </c>
      <c r="J152" s="67" t="s">
        <v>408</v>
      </c>
      <c r="K152" s="67" t="s">
        <v>659</v>
      </c>
      <c r="L152" s="160" t="s">
        <v>10</v>
      </c>
      <c r="M152" s="117">
        <v>0</v>
      </c>
      <c r="N152" s="57"/>
      <c r="O152" s="17">
        <f t="shared" si="68"/>
        <v>0</v>
      </c>
      <c r="P152" s="9"/>
      <c r="Q152" s="118">
        <f t="shared" si="69"/>
        <v>0</v>
      </c>
      <c r="R152" s="61"/>
      <c r="S152" s="18">
        <f t="shared" si="70"/>
        <v>0</v>
      </c>
      <c r="T152" s="10"/>
      <c r="U152" s="119">
        <f t="shared" si="71"/>
        <v>0</v>
      </c>
      <c r="V152" s="57"/>
      <c r="W152" s="17">
        <f t="shared" si="72"/>
        <v>0</v>
      </c>
      <c r="X152" s="9"/>
      <c r="Y152" s="118">
        <f t="shared" si="73"/>
        <v>0</v>
      </c>
      <c r="Z152" s="61"/>
      <c r="AA152" s="18">
        <f t="shared" si="74"/>
        <v>0</v>
      </c>
      <c r="AB152" s="51"/>
      <c r="AC152" s="120"/>
      <c r="AD152" s="11"/>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row>
    <row r="153" spans="1:62" s="8" customFormat="1" ht="78.75" hidden="1">
      <c r="A153" s="6"/>
      <c r="B153" s="66">
        <v>146</v>
      </c>
      <c r="C153" s="67" t="s">
        <v>7</v>
      </c>
      <c r="D153" s="67" t="s">
        <v>405</v>
      </c>
      <c r="E153" s="67" t="s">
        <v>51</v>
      </c>
      <c r="F153" s="67" t="s">
        <v>409</v>
      </c>
      <c r="G153" s="67" t="s">
        <v>410</v>
      </c>
      <c r="H153" s="80">
        <v>1</v>
      </c>
      <c r="I153" s="67" t="s">
        <v>722</v>
      </c>
      <c r="J153" s="67" t="s">
        <v>408</v>
      </c>
      <c r="K153" s="67"/>
      <c r="L153" s="160" t="s">
        <v>10</v>
      </c>
      <c r="M153" s="117">
        <v>0</v>
      </c>
      <c r="N153" s="57"/>
      <c r="O153" s="17">
        <f t="shared" si="68"/>
        <v>0</v>
      </c>
      <c r="P153" s="9"/>
      <c r="Q153" s="118">
        <f t="shared" si="69"/>
        <v>0</v>
      </c>
      <c r="R153" s="61"/>
      <c r="S153" s="18">
        <f t="shared" si="70"/>
        <v>0</v>
      </c>
      <c r="T153" s="10"/>
      <c r="U153" s="119">
        <f t="shared" si="71"/>
        <v>0</v>
      </c>
      <c r="V153" s="57"/>
      <c r="W153" s="17">
        <f t="shared" si="72"/>
        <v>0</v>
      </c>
      <c r="X153" s="9"/>
      <c r="Y153" s="118">
        <f t="shared" si="73"/>
        <v>0</v>
      </c>
      <c r="Z153" s="61"/>
      <c r="AA153" s="18">
        <f t="shared" si="74"/>
        <v>0</v>
      </c>
      <c r="AB153" s="51"/>
      <c r="AC153" s="120"/>
      <c r="AD153" s="11"/>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row>
    <row r="154" spans="1:62" s="8" customFormat="1" ht="63" hidden="1">
      <c r="A154" s="6"/>
      <c r="B154" s="66">
        <v>147</v>
      </c>
      <c r="C154" s="67" t="s">
        <v>7</v>
      </c>
      <c r="D154" s="67">
        <v>45</v>
      </c>
      <c r="E154" s="67" t="s">
        <v>51</v>
      </c>
      <c r="F154" s="67" t="s">
        <v>411</v>
      </c>
      <c r="G154" s="67" t="s">
        <v>412</v>
      </c>
      <c r="H154" s="80">
        <v>1</v>
      </c>
      <c r="I154" s="67" t="s">
        <v>722</v>
      </c>
      <c r="J154" s="67" t="s">
        <v>408</v>
      </c>
      <c r="K154" s="67" t="s">
        <v>150</v>
      </c>
      <c r="L154" s="160" t="s">
        <v>12</v>
      </c>
      <c r="M154" s="117">
        <v>0</v>
      </c>
      <c r="N154" s="57"/>
      <c r="O154" s="17">
        <f t="shared" si="68"/>
        <v>0</v>
      </c>
      <c r="P154" s="9"/>
      <c r="Q154" s="118">
        <f t="shared" si="69"/>
        <v>0</v>
      </c>
      <c r="R154" s="61"/>
      <c r="S154" s="18">
        <f t="shared" si="70"/>
        <v>0</v>
      </c>
      <c r="T154" s="10"/>
      <c r="U154" s="119">
        <f t="shared" si="71"/>
        <v>0</v>
      </c>
      <c r="V154" s="57"/>
      <c r="W154" s="17">
        <f t="shared" si="72"/>
        <v>0</v>
      </c>
      <c r="X154" s="9"/>
      <c r="Y154" s="118">
        <f t="shared" si="73"/>
        <v>0</v>
      </c>
      <c r="Z154" s="61"/>
      <c r="AA154" s="18">
        <f t="shared" si="74"/>
        <v>0</v>
      </c>
      <c r="AB154" s="51"/>
      <c r="AC154" s="120"/>
      <c r="AD154" s="11"/>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row>
    <row r="155" spans="1:62" s="8" customFormat="1" ht="47.25" hidden="1">
      <c r="A155" s="6"/>
      <c r="B155" s="66">
        <v>148</v>
      </c>
      <c r="C155" s="67" t="s">
        <v>8</v>
      </c>
      <c r="D155" s="67">
        <v>148</v>
      </c>
      <c r="E155" s="67" t="s">
        <v>51</v>
      </c>
      <c r="F155" s="67" t="s">
        <v>413</v>
      </c>
      <c r="G155" s="67" t="s">
        <v>414</v>
      </c>
      <c r="H155" s="80">
        <v>1</v>
      </c>
      <c r="I155" s="67" t="s">
        <v>722</v>
      </c>
      <c r="J155" s="67" t="s">
        <v>408</v>
      </c>
      <c r="K155" s="67"/>
      <c r="L155" s="160" t="s">
        <v>13</v>
      </c>
      <c r="M155" s="117">
        <v>0</v>
      </c>
      <c r="N155" s="57"/>
      <c r="O155" s="17">
        <f t="shared" si="68"/>
        <v>0</v>
      </c>
      <c r="P155" s="9"/>
      <c r="Q155" s="118">
        <f t="shared" si="69"/>
        <v>0</v>
      </c>
      <c r="R155" s="61"/>
      <c r="S155" s="18">
        <f t="shared" si="70"/>
        <v>0</v>
      </c>
      <c r="T155" s="10"/>
      <c r="U155" s="119">
        <f t="shared" si="71"/>
        <v>0</v>
      </c>
      <c r="V155" s="57"/>
      <c r="W155" s="17">
        <f t="shared" si="72"/>
        <v>0</v>
      </c>
      <c r="X155" s="9"/>
      <c r="Y155" s="118">
        <f t="shared" si="73"/>
        <v>0</v>
      </c>
      <c r="Z155" s="61"/>
      <c r="AA155" s="18">
        <f t="shared" si="74"/>
        <v>0</v>
      </c>
      <c r="AB155" s="51"/>
      <c r="AC155" s="120"/>
      <c r="AD155" s="11"/>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row>
    <row r="156" spans="1:62" s="8" customFormat="1" ht="78.75" hidden="1">
      <c r="A156" s="6"/>
      <c r="B156" s="66">
        <v>149</v>
      </c>
      <c r="C156" s="67" t="s">
        <v>8</v>
      </c>
      <c r="D156" s="67">
        <v>15</v>
      </c>
      <c r="E156" s="67" t="s">
        <v>51</v>
      </c>
      <c r="F156" s="67" t="s">
        <v>415</v>
      </c>
      <c r="G156" s="67" t="s">
        <v>416</v>
      </c>
      <c r="H156" s="80">
        <v>1</v>
      </c>
      <c r="I156" s="67" t="s">
        <v>722</v>
      </c>
      <c r="J156" s="67" t="s">
        <v>408</v>
      </c>
      <c r="K156" s="67"/>
      <c r="L156" s="160" t="s">
        <v>12</v>
      </c>
      <c r="M156" s="117">
        <v>0</v>
      </c>
      <c r="N156" s="57"/>
      <c r="O156" s="17">
        <f t="shared" si="68"/>
        <v>0</v>
      </c>
      <c r="P156" s="9"/>
      <c r="Q156" s="118">
        <f t="shared" si="69"/>
        <v>0</v>
      </c>
      <c r="R156" s="61"/>
      <c r="S156" s="18">
        <f t="shared" si="70"/>
        <v>0</v>
      </c>
      <c r="T156" s="10"/>
      <c r="U156" s="119">
        <f t="shared" si="71"/>
        <v>0</v>
      </c>
      <c r="V156" s="57"/>
      <c r="W156" s="17">
        <f t="shared" si="72"/>
        <v>0</v>
      </c>
      <c r="X156" s="9"/>
      <c r="Y156" s="118">
        <f t="shared" si="73"/>
        <v>0</v>
      </c>
      <c r="Z156" s="61"/>
      <c r="AA156" s="18">
        <f t="shared" si="74"/>
        <v>0</v>
      </c>
      <c r="AB156" s="51"/>
      <c r="AC156" s="120"/>
      <c r="AD156" s="11"/>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row>
    <row r="157" spans="1:62" s="8" customFormat="1" ht="78.75" hidden="1">
      <c r="A157" s="6"/>
      <c r="B157" s="66">
        <v>150</v>
      </c>
      <c r="C157" s="67" t="s">
        <v>7</v>
      </c>
      <c r="D157" s="67">
        <v>50</v>
      </c>
      <c r="E157" s="67" t="s">
        <v>51</v>
      </c>
      <c r="F157" s="67" t="s">
        <v>417</v>
      </c>
      <c r="G157" s="67" t="s">
        <v>418</v>
      </c>
      <c r="H157" s="80">
        <v>1</v>
      </c>
      <c r="I157" s="67" t="s">
        <v>722</v>
      </c>
      <c r="J157" s="67" t="s">
        <v>213</v>
      </c>
      <c r="K157" s="67" t="s">
        <v>697</v>
      </c>
      <c r="L157" s="160" t="s">
        <v>11</v>
      </c>
      <c r="M157" s="117">
        <v>0</v>
      </c>
      <c r="N157" s="57"/>
      <c r="O157" s="17">
        <f t="shared" si="68"/>
        <v>0</v>
      </c>
      <c r="P157" s="9"/>
      <c r="Q157" s="118">
        <f t="shared" si="69"/>
        <v>0</v>
      </c>
      <c r="R157" s="61"/>
      <c r="S157" s="18">
        <f t="shared" si="70"/>
        <v>0</v>
      </c>
      <c r="T157" s="10"/>
      <c r="U157" s="119">
        <f t="shared" si="71"/>
        <v>0</v>
      </c>
      <c r="V157" s="57"/>
      <c r="W157" s="17">
        <f t="shared" si="72"/>
        <v>0</v>
      </c>
      <c r="X157" s="9"/>
      <c r="Y157" s="118">
        <f t="shared" si="73"/>
        <v>0</v>
      </c>
      <c r="Z157" s="61"/>
      <c r="AA157" s="18">
        <f t="shared" si="74"/>
        <v>0</v>
      </c>
      <c r="AB157" s="51"/>
      <c r="AC157" s="120"/>
      <c r="AD157" s="11"/>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row>
    <row r="158" spans="1:62" s="8" customFormat="1" ht="48" hidden="1" thickBot="1">
      <c r="A158" s="6"/>
      <c r="B158" s="72">
        <v>151</v>
      </c>
      <c r="C158" s="73" t="s">
        <v>8</v>
      </c>
      <c r="D158" s="73">
        <v>111</v>
      </c>
      <c r="E158" s="73" t="s">
        <v>51</v>
      </c>
      <c r="F158" s="73" t="s">
        <v>419</v>
      </c>
      <c r="G158" s="73" t="s">
        <v>420</v>
      </c>
      <c r="H158" s="81">
        <v>1</v>
      </c>
      <c r="I158" s="73" t="s">
        <v>722</v>
      </c>
      <c r="J158" s="73" t="s">
        <v>80</v>
      </c>
      <c r="K158" s="73" t="s">
        <v>195</v>
      </c>
      <c r="L158" s="161" t="s">
        <v>10</v>
      </c>
      <c r="M158" s="134">
        <v>0</v>
      </c>
      <c r="N158" s="59"/>
      <c r="O158" s="26">
        <f t="shared" si="68"/>
        <v>0</v>
      </c>
      <c r="P158" s="27"/>
      <c r="Q158" s="135">
        <f t="shared" si="69"/>
        <v>0</v>
      </c>
      <c r="R158" s="62"/>
      <c r="S158" s="28">
        <f t="shared" si="70"/>
        <v>0</v>
      </c>
      <c r="T158" s="29"/>
      <c r="U158" s="136">
        <f t="shared" si="71"/>
        <v>0</v>
      </c>
      <c r="V158" s="59"/>
      <c r="W158" s="26">
        <f t="shared" si="72"/>
        <v>0</v>
      </c>
      <c r="X158" s="27"/>
      <c r="Y158" s="135">
        <f t="shared" si="73"/>
        <v>0</v>
      </c>
      <c r="Z158" s="62"/>
      <c r="AA158" s="28">
        <f t="shared" si="74"/>
        <v>0</v>
      </c>
      <c r="AB158" s="52"/>
      <c r="AC158" s="137"/>
      <c r="AD158" s="31"/>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row>
    <row r="159" spans="1:62" s="8" customFormat="1" ht="47.25">
      <c r="A159" s="6"/>
      <c r="B159" s="121">
        <v>152</v>
      </c>
      <c r="C159" s="122" t="s">
        <v>8</v>
      </c>
      <c r="D159" s="122">
        <v>333</v>
      </c>
      <c r="E159" s="122" t="s">
        <v>52</v>
      </c>
      <c r="F159" s="122" t="s">
        <v>421</v>
      </c>
      <c r="G159" s="122" t="s">
        <v>422</v>
      </c>
      <c r="H159" s="153">
        <v>2</v>
      </c>
      <c r="I159" s="122" t="s">
        <v>722</v>
      </c>
      <c r="J159" s="122" t="s">
        <v>238</v>
      </c>
      <c r="K159" s="122" t="s">
        <v>195</v>
      </c>
      <c r="L159" s="162" t="s">
        <v>11</v>
      </c>
      <c r="M159" s="125">
        <v>0</v>
      </c>
      <c r="N159" s="126"/>
      <c r="O159" s="32">
        <f t="shared" si="68"/>
        <v>0</v>
      </c>
      <c r="P159" s="33"/>
      <c r="Q159" s="127">
        <f t="shared" si="69"/>
        <v>0</v>
      </c>
      <c r="R159" s="128"/>
      <c r="S159" s="34">
        <f t="shared" si="70"/>
        <v>0</v>
      </c>
      <c r="T159" s="35"/>
      <c r="U159" s="129">
        <f t="shared" si="71"/>
        <v>0</v>
      </c>
      <c r="V159" s="126"/>
      <c r="W159" s="32">
        <f t="shared" si="72"/>
        <v>0</v>
      </c>
      <c r="X159" s="33"/>
      <c r="Y159" s="127">
        <f t="shared" si="73"/>
        <v>0</v>
      </c>
      <c r="Z159" s="128"/>
      <c r="AA159" s="34">
        <f t="shared" si="74"/>
        <v>0</v>
      </c>
      <c r="AB159" s="53"/>
      <c r="AC159" s="130"/>
      <c r="AD159" s="37"/>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row>
    <row r="160" spans="1:62" s="8" customFormat="1" ht="47.25" hidden="1">
      <c r="A160" s="6"/>
      <c r="B160" s="66">
        <v>153</v>
      </c>
      <c r="C160" s="67" t="s">
        <v>8</v>
      </c>
      <c r="D160" s="67">
        <v>38</v>
      </c>
      <c r="E160" s="67" t="s">
        <v>52</v>
      </c>
      <c r="F160" s="67" t="s">
        <v>423</v>
      </c>
      <c r="G160" s="67" t="s">
        <v>400</v>
      </c>
      <c r="H160" s="80">
        <v>4</v>
      </c>
      <c r="I160" s="67" t="s">
        <v>722</v>
      </c>
      <c r="J160" s="67" t="s">
        <v>358</v>
      </c>
      <c r="K160" s="67" t="s">
        <v>424</v>
      </c>
      <c r="L160" s="160" t="s">
        <v>11</v>
      </c>
      <c r="M160" s="117">
        <v>0</v>
      </c>
      <c r="N160" s="57"/>
      <c r="O160" s="17">
        <f t="shared" si="68"/>
        <v>0</v>
      </c>
      <c r="P160" s="9"/>
      <c r="Q160" s="118">
        <f t="shared" si="69"/>
        <v>0</v>
      </c>
      <c r="R160" s="61"/>
      <c r="S160" s="18">
        <f t="shared" si="70"/>
        <v>0</v>
      </c>
      <c r="T160" s="10"/>
      <c r="U160" s="119">
        <f t="shared" si="71"/>
        <v>0</v>
      </c>
      <c r="V160" s="57"/>
      <c r="W160" s="17">
        <f t="shared" si="72"/>
        <v>0</v>
      </c>
      <c r="X160" s="9"/>
      <c r="Y160" s="118">
        <f t="shared" si="73"/>
        <v>0</v>
      </c>
      <c r="Z160" s="61"/>
      <c r="AA160" s="18">
        <f t="shared" si="74"/>
        <v>0</v>
      </c>
      <c r="AB160" s="51"/>
      <c r="AC160" s="120"/>
      <c r="AD160" s="11"/>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row>
    <row r="161" spans="1:62" s="8" customFormat="1" ht="63" hidden="1">
      <c r="A161" s="6"/>
      <c r="B161" s="66">
        <v>154</v>
      </c>
      <c r="C161" s="67" t="s">
        <v>8</v>
      </c>
      <c r="D161" s="67">
        <v>83</v>
      </c>
      <c r="E161" s="67" t="s">
        <v>52</v>
      </c>
      <c r="F161" s="67" t="s">
        <v>425</v>
      </c>
      <c r="G161" s="67" t="s">
        <v>426</v>
      </c>
      <c r="H161" s="80">
        <v>1</v>
      </c>
      <c r="I161" s="67" t="s">
        <v>722</v>
      </c>
      <c r="J161" s="67" t="s">
        <v>358</v>
      </c>
      <c r="K161" s="67" t="s">
        <v>427</v>
      </c>
      <c r="L161" s="160" t="s">
        <v>14</v>
      </c>
      <c r="M161" s="117">
        <v>0</v>
      </c>
      <c r="N161" s="57"/>
      <c r="O161" s="17">
        <f t="shared" si="68"/>
        <v>0</v>
      </c>
      <c r="P161" s="9"/>
      <c r="Q161" s="118">
        <f t="shared" si="69"/>
        <v>0</v>
      </c>
      <c r="R161" s="61"/>
      <c r="S161" s="18">
        <f t="shared" si="70"/>
        <v>0</v>
      </c>
      <c r="T161" s="10"/>
      <c r="U161" s="119">
        <f t="shared" si="71"/>
        <v>0</v>
      </c>
      <c r="V161" s="57"/>
      <c r="W161" s="17">
        <f t="shared" si="72"/>
        <v>0</v>
      </c>
      <c r="X161" s="9"/>
      <c r="Y161" s="118">
        <f t="shared" si="73"/>
        <v>0</v>
      </c>
      <c r="Z161" s="61"/>
      <c r="AA161" s="18">
        <f t="shared" si="74"/>
        <v>0</v>
      </c>
      <c r="AB161" s="51"/>
      <c r="AC161" s="120"/>
      <c r="AD161" s="11"/>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row>
    <row r="162" spans="1:62" s="8" customFormat="1" ht="47.25" hidden="1">
      <c r="A162" s="6"/>
      <c r="B162" s="66">
        <v>155</v>
      </c>
      <c r="C162" s="67" t="s">
        <v>8</v>
      </c>
      <c r="D162" s="67">
        <v>87</v>
      </c>
      <c r="E162" s="67" t="s">
        <v>52</v>
      </c>
      <c r="F162" s="67" t="s">
        <v>428</v>
      </c>
      <c r="G162" s="67" t="s">
        <v>429</v>
      </c>
      <c r="H162" s="80">
        <v>1</v>
      </c>
      <c r="I162" s="67" t="s">
        <v>722</v>
      </c>
      <c r="J162" s="67" t="s">
        <v>358</v>
      </c>
      <c r="K162" s="67"/>
      <c r="L162" s="160" t="s">
        <v>10</v>
      </c>
      <c r="M162" s="117">
        <v>0</v>
      </c>
      <c r="N162" s="57"/>
      <c r="O162" s="17">
        <f t="shared" si="68"/>
        <v>0</v>
      </c>
      <c r="P162" s="9"/>
      <c r="Q162" s="118">
        <f t="shared" si="69"/>
        <v>0</v>
      </c>
      <c r="R162" s="61"/>
      <c r="S162" s="18">
        <f t="shared" si="70"/>
        <v>0</v>
      </c>
      <c r="T162" s="10"/>
      <c r="U162" s="119">
        <f t="shared" si="71"/>
        <v>0</v>
      </c>
      <c r="V162" s="57"/>
      <c r="W162" s="17">
        <f t="shared" si="72"/>
        <v>0</v>
      </c>
      <c r="X162" s="9"/>
      <c r="Y162" s="118">
        <f t="shared" si="73"/>
        <v>0</v>
      </c>
      <c r="Z162" s="61"/>
      <c r="AA162" s="18">
        <f t="shared" si="74"/>
        <v>0</v>
      </c>
      <c r="AB162" s="51"/>
      <c r="AC162" s="120"/>
      <c r="AD162" s="11"/>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row>
    <row r="163" spans="1:62" s="8" customFormat="1" ht="47.25" hidden="1">
      <c r="A163" s="6"/>
      <c r="B163" s="66">
        <v>156</v>
      </c>
      <c r="C163" s="67" t="s">
        <v>8</v>
      </c>
      <c r="D163" s="67">
        <v>171</v>
      </c>
      <c r="E163" s="67" t="s">
        <v>52</v>
      </c>
      <c r="F163" s="67" t="s">
        <v>430</v>
      </c>
      <c r="G163" s="67" t="s">
        <v>431</v>
      </c>
      <c r="H163" s="80">
        <v>1</v>
      </c>
      <c r="I163" s="67" t="s">
        <v>722</v>
      </c>
      <c r="J163" s="67" t="s">
        <v>358</v>
      </c>
      <c r="K163" s="67" t="s">
        <v>195</v>
      </c>
      <c r="L163" s="160" t="s">
        <v>13</v>
      </c>
      <c r="M163" s="117">
        <v>0</v>
      </c>
      <c r="N163" s="57"/>
      <c r="O163" s="17">
        <f t="shared" si="68"/>
        <v>0</v>
      </c>
      <c r="P163" s="9"/>
      <c r="Q163" s="118">
        <f t="shared" si="69"/>
        <v>0</v>
      </c>
      <c r="R163" s="61"/>
      <c r="S163" s="18">
        <f t="shared" si="70"/>
        <v>0</v>
      </c>
      <c r="T163" s="10"/>
      <c r="U163" s="119">
        <f t="shared" si="71"/>
        <v>0</v>
      </c>
      <c r="V163" s="57"/>
      <c r="W163" s="17">
        <f t="shared" si="72"/>
        <v>0</v>
      </c>
      <c r="X163" s="9"/>
      <c r="Y163" s="118">
        <f t="shared" si="73"/>
        <v>0</v>
      </c>
      <c r="Z163" s="61"/>
      <c r="AA163" s="18">
        <f t="shared" si="74"/>
        <v>0</v>
      </c>
      <c r="AB163" s="51"/>
      <c r="AC163" s="120"/>
      <c r="AD163" s="11"/>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row>
    <row r="164" spans="1:62" s="8" customFormat="1" ht="63" hidden="1">
      <c r="A164" s="6"/>
      <c r="B164" s="66">
        <v>157</v>
      </c>
      <c r="C164" s="67" t="s">
        <v>8</v>
      </c>
      <c r="D164" s="67">
        <v>192</v>
      </c>
      <c r="E164" s="67" t="s">
        <v>52</v>
      </c>
      <c r="F164" s="67" t="s">
        <v>432</v>
      </c>
      <c r="G164" s="67" t="s">
        <v>433</v>
      </c>
      <c r="H164" s="80">
        <v>4</v>
      </c>
      <c r="I164" s="67" t="s">
        <v>722</v>
      </c>
      <c r="J164" s="67" t="s">
        <v>358</v>
      </c>
      <c r="K164" s="67" t="s">
        <v>195</v>
      </c>
      <c r="L164" s="160" t="s">
        <v>11</v>
      </c>
      <c r="M164" s="117">
        <v>0</v>
      </c>
      <c r="N164" s="57"/>
      <c r="O164" s="17">
        <f t="shared" si="68"/>
        <v>0</v>
      </c>
      <c r="P164" s="9"/>
      <c r="Q164" s="118">
        <f t="shared" si="69"/>
        <v>0</v>
      </c>
      <c r="R164" s="61"/>
      <c r="S164" s="18">
        <f t="shared" si="70"/>
        <v>0</v>
      </c>
      <c r="T164" s="10"/>
      <c r="U164" s="119">
        <f t="shared" si="71"/>
        <v>0</v>
      </c>
      <c r="V164" s="57"/>
      <c r="W164" s="17">
        <f t="shared" si="72"/>
        <v>0</v>
      </c>
      <c r="X164" s="9"/>
      <c r="Y164" s="118">
        <f t="shared" si="73"/>
        <v>0</v>
      </c>
      <c r="Z164" s="61"/>
      <c r="AA164" s="18">
        <f t="shared" si="74"/>
        <v>0</v>
      </c>
      <c r="AB164" s="51"/>
      <c r="AC164" s="120"/>
      <c r="AD164" s="11"/>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row>
    <row r="165" spans="1:62" s="8" customFormat="1" ht="47.25" hidden="1">
      <c r="A165" s="6"/>
      <c r="B165" s="138">
        <v>158</v>
      </c>
      <c r="C165" s="139" t="s">
        <v>8</v>
      </c>
      <c r="D165" s="139">
        <v>316</v>
      </c>
      <c r="E165" s="139" t="s">
        <v>52</v>
      </c>
      <c r="F165" s="139" t="s">
        <v>434</v>
      </c>
      <c r="G165" s="139" t="s">
        <v>435</v>
      </c>
      <c r="H165" s="140">
        <v>1</v>
      </c>
      <c r="I165" s="139" t="s">
        <v>722</v>
      </c>
      <c r="J165" s="139" t="s">
        <v>358</v>
      </c>
      <c r="K165" s="139" t="s">
        <v>436</v>
      </c>
      <c r="L165" s="163" t="s">
        <v>14</v>
      </c>
      <c r="M165" s="141">
        <v>0</v>
      </c>
      <c r="N165" s="142"/>
      <c r="O165" s="143">
        <f t="shared" si="68"/>
        <v>0</v>
      </c>
      <c r="P165" s="144"/>
      <c r="Q165" s="145">
        <f t="shared" si="69"/>
        <v>0</v>
      </c>
      <c r="R165" s="146"/>
      <c r="S165" s="147">
        <f t="shared" si="70"/>
        <v>0</v>
      </c>
      <c r="T165" s="148"/>
      <c r="U165" s="149">
        <f t="shared" si="71"/>
        <v>0</v>
      </c>
      <c r="V165" s="142"/>
      <c r="W165" s="143">
        <f t="shared" si="72"/>
        <v>0</v>
      </c>
      <c r="X165" s="144"/>
      <c r="Y165" s="145">
        <f t="shared" si="73"/>
        <v>0</v>
      </c>
      <c r="Z165" s="146"/>
      <c r="AA165" s="147">
        <f t="shared" si="74"/>
        <v>0</v>
      </c>
      <c r="AB165" s="150"/>
      <c r="AC165" s="151"/>
      <c r="AD165" s="152"/>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row>
    <row r="166" spans="1:62" s="8" customFormat="1" ht="63" hidden="1">
      <c r="A166" s="6"/>
      <c r="B166" s="63">
        <v>159</v>
      </c>
      <c r="C166" s="64" t="s">
        <v>7</v>
      </c>
      <c r="D166" s="64" t="s">
        <v>437</v>
      </c>
      <c r="E166" s="64" t="s">
        <v>53</v>
      </c>
      <c r="F166" s="64" t="s">
        <v>438</v>
      </c>
      <c r="G166" s="64" t="s">
        <v>439</v>
      </c>
      <c r="H166" s="87">
        <v>1</v>
      </c>
      <c r="I166" s="64" t="s">
        <v>723</v>
      </c>
      <c r="J166" s="64" t="s">
        <v>660</v>
      </c>
      <c r="K166" s="64" t="s">
        <v>84</v>
      </c>
      <c r="L166" s="159" t="s">
        <v>11</v>
      </c>
      <c r="M166" s="55"/>
      <c r="N166" s="56"/>
      <c r="O166" s="38" t="e">
        <f t="shared" si="64"/>
        <v>#DIV/0!</v>
      </c>
      <c r="P166" s="39"/>
      <c r="Q166" s="60"/>
      <c r="R166" s="60"/>
      <c r="S166" s="40" t="e">
        <f t="shared" si="65"/>
        <v>#DIV/0!</v>
      </c>
      <c r="T166" s="41"/>
      <c r="U166" s="56"/>
      <c r="V166" s="56"/>
      <c r="W166" s="38" t="e">
        <f t="shared" si="66"/>
        <v>#DIV/0!</v>
      </c>
      <c r="X166" s="39"/>
      <c r="Y166" s="60"/>
      <c r="Z166" s="60"/>
      <c r="AA166" s="40" t="e">
        <f t="shared" si="67"/>
        <v>#DIV/0!</v>
      </c>
      <c r="AB166" s="50"/>
      <c r="AC166" s="42"/>
      <c r="AD166" s="7"/>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row>
    <row r="167" spans="1:62" s="8" customFormat="1" ht="47.25" hidden="1">
      <c r="A167" s="6"/>
      <c r="B167" s="66">
        <v>160</v>
      </c>
      <c r="C167" s="67" t="s">
        <v>7</v>
      </c>
      <c r="D167" s="67">
        <v>4</v>
      </c>
      <c r="E167" s="67" t="s">
        <v>53</v>
      </c>
      <c r="F167" s="67" t="s">
        <v>440</v>
      </c>
      <c r="G167" s="67" t="s">
        <v>441</v>
      </c>
      <c r="H167" s="80">
        <v>1</v>
      </c>
      <c r="I167" s="67" t="s">
        <v>722</v>
      </c>
      <c r="J167" s="67" t="s">
        <v>436</v>
      </c>
      <c r="K167" s="67" t="s">
        <v>661</v>
      </c>
      <c r="L167" s="160" t="s">
        <v>12</v>
      </c>
      <c r="M167" s="117">
        <v>0</v>
      </c>
      <c r="N167" s="57"/>
      <c r="O167" s="17">
        <f t="shared" ref="O167:O175" si="75">IF(OR(EXACT($I167,"Atención de solicitudes (solicitudes resueltas / solicitudes recibidas)"),EXACT($I167,"Cumplimiento (criterios cumplidos / criterios establecidos)")),(N167/M167)*1,(N167/$H167)*1)</f>
        <v>0</v>
      </c>
      <c r="P167" s="9"/>
      <c r="Q167" s="118">
        <f t="shared" ref="Q167:Q175" si="76">N167</f>
        <v>0</v>
      </c>
      <c r="R167" s="61"/>
      <c r="S167" s="18">
        <f t="shared" ref="S167:S175" si="77">IF(OR(EXACT($I167,"Atención de solicitudes (solicitudes resueltas / solicitudes recibidas)"),EXACT($I167,"Cumplimiento (criterios cumplidos / criterios establecidos)")),(Q167/Q167)*1,((Q167+R167)/$H167)*1)</f>
        <v>0</v>
      </c>
      <c r="T167" s="10"/>
      <c r="U167" s="119">
        <f t="shared" ref="U167:U175" si="78">Q167+R167</f>
        <v>0</v>
      </c>
      <c r="V167" s="57"/>
      <c r="W167" s="17">
        <f t="shared" ref="W167:W175" si="79">IF(OR(EXACT($I167,"Atención de solicitudes (solicitudes resueltas / solicitudes recibidas)"),EXACT($I167,"Cumplimiento (criterios cumplidos / criterios establecidos)")),(U167/U167)*1,((U167+V167)/$H167)*1)</f>
        <v>0</v>
      </c>
      <c r="X167" s="9"/>
      <c r="Y167" s="118">
        <f t="shared" ref="Y167:Y175" si="80">U167+V167</f>
        <v>0</v>
      </c>
      <c r="Z167" s="61"/>
      <c r="AA167" s="18">
        <f t="shared" ref="AA167:AA175" si="81">IF(OR(EXACT($I167,"Atención de solicitudes (solicitudes resueltas / solicitudes recibidas)"),EXACT($I167,"Cumplimiento (criterios cumplidos / criterios establecidos)")),(Y167/Y167)*1,((Y167+Z167)/$H167)*1)</f>
        <v>0</v>
      </c>
      <c r="AB167" s="51"/>
      <c r="AC167" s="120"/>
      <c r="AD167" s="11"/>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row>
    <row r="168" spans="1:62" s="8" customFormat="1" ht="47.25" hidden="1">
      <c r="A168" s="6"/>
      <c r="B168" s="66">
        <v>161</v>
      </c>
      <c r="C168" s="67" t="s">
        <v>7</v>
      </c>
      <c r="D168" s="67">
        <v>5</v>
      </c>
      <c r="E168" s="67" t="s">
        <v>53</v>
      </c>
      <c r="F168" s="67" t="s">
        <v>698</v>
      </c>
      <c r="G168" s="67" t="s">
        <v>442</v>
      </c>
      <c r="H168" s="80">
        <v>1</v>
      </c>
      <c r="I168" s="67" t="s">
        <v>722</v>
      </c>
      <c r="J168" s="67" t="s">
        <v>436</v>
      </c>
      <c r="K168" s="67" t="s">
        <v>661</v>
      </c>
      <c r="L168" s="160" t="s">
        <v>12</v>
      </c>
      <c r="M168" s="117">
        <v>0</v>
      </c>
      <c r="N168" s="57"/>
      <c r="O168" s="17">
        <f t="shared" si="75"/>
        <v>0</v>
      </c>
      <c r="P168" s="9"/>
      <c r="Q168" s="118">
        <f t="shared" si="76"/>
        <v>0</v>
      </c>
      <c r="R168" s="61"/>
      <c r="S168" s="18">
        <f t="shared" si="77"/>
        <v>0</v>
      </c>
      <c r="T168" s="10"/>
      <c r="U168" s="119">
        <f t="shared" si="78"/>
        <v>0</v>
      </c>
      <c r="V168" s="57"/>
      <c r="W168" s="17">
        <f t="shared" si="79"/>
        <v>0</v>
      </c>
      <c r="X168" s="9"/>
      <c r="Y168" s="118">
        <f t="shared" si="80"/>
        <v>0</v>
      </c>
      <c r="Z168" s="61"/>
      <c r="AA168" s="18">
        <f t="shared" si="81"/>
        <v>0</v>
      </c>
      <c r="AB168" s="51"/>
      <c r="AC168" s="120"/>
      <c r="AD168" s="11"/>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row>
    <row r="169" spans="1:62" s="8" customFormat="1" ht="110.25" hidden="1">
      <c r="A169" s="6"/>
      <c r="B169" s="66">
        <v>162</v>
      </c>
      <c r="C169" s="67" t="s">
        <v>7</v>
      </c>
      <c r="D169" s="67" t="s">
        <v>443</v>
      </c>
      <c r="E169" s="67" t="s">
        <v>53</v>
      </c>
      <c r="F169" s="67" t="s">
        <v>444</v>
      </c>
      <c r="G169" s="67" t="s">
        <v>445</v>
      </c>
      <c r="H169" s="80">
        <v>1</v>
      </c>
      <c r="I169" s="67" t="s">
        <v>722</v>
      </c>
      <c r="J169" s="67" t="s">
        <v>436</v>
      </c>
      <c r="K169" s="67" t="s">
        <v>661</v>
      </c>
      <c r="L169" s="160" t="s">
        <v>12</v>
      </c>
      <c r="M169" s="117">
        <v>0</v>
      </c>
      <c r="N169" s="57"/>
      <c r="O169" s="17">
        <f t="shared" si="75"/>
        <v>0</v>
      </c>
      <c r="P169" s="9"/>
      <c r="Q169" s="118">
        <f t="shared" si="76"/>
        <v>0</v>
      </c>
      <c r="R169" s="61"/>
      <c r="S169" s="18">
        <f t="shared" si="77"/>
        <v>0</v>
      </c>
      <c r="T169" s="10"/>
      <c r="U169" s="119">
        <f t="shared" si="78"/>
        <v>0</v>
      </c>
      <c r="V169" s="57"/>
      <c r="W169" s="17">
        <f t="shared" si="79"/>
        <v>0</v>
      </c>
      <c r="X169" s="9"/>
      <c r="Y169" s="118">
        <f t="shared" si="80"/>
        <v>0</v>
      </c>
      <c r="Z169" s="61"/>
      <c r="AA169" s="18">
        <f t="shared" si="81"/>
        <v>0</v>
      </c>
      <c r="AB169" s="51"/>
      <c r="AC169" s="120"/>
      <c r="AD169" s="11"/>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row>
    <row r="170" spans="1:62" s="8" customFormat="1" ht="78.75" hidden="1">
      <c r="A170" s="6"/>
      <c r="B170" s="66">
        <v>163</v>
      </c>
      <c r="C170" s="67" t="s">
        <v>7</v>
      </c>
      <c r="D170" s="67">
        <v>9</v>
      </c>
      <c r="E170" s="67" t="s">
        <v>53</v>
      </c>
      <c r="F170" s="67" t="s">
        <v>699</v>
      </c>
      <c r="G170" s="67" t="s">
        <v>446</v>
      </c>
      <c r="H170" s="80">
        <v>1</v>
      </c>
      <c r="I170" s="67" t="s">
        <v>722</v>
      </c>
      <c r="J170" s="67" t="s">
        <v>436</v>
      </c>
      <c r="K170" s="67" t="s">
        <v>661</v>
      </c>
      <c r="L170" s="160" t="s">
        <v>13</v>
      </c>
      <c r="M170" s="117">
        <v>0</v>
      </c>
      <c r="N170" s="57"/>
      <c r="O170" s="17">
        <f t="shared" si="75"/>
        <v>0</v>
      </c>
      <c r="P170" s="9"/>
      <c r="Q170" s="118">
        <f t="shared" si="76"/>
        <v>0</v>
      </c>
      <c r="R170" s="61"/>
      <c r="S170" s="18">
        <f t="shared" si="77"/>
        <v>0</v>
      </c>
      <c r="T170" s="10"/>
      <c r="U170" s="119">
        <f t="shared" si="78"/>
        <v>0</v>
      </c>
      <c r="V170" s="57"/>
      <c r="W170" s="17">
        <f t="shared" si="79"/>
        <v>0</v>
      </c>
      <c r="X170" s="9"/>
      <c r="Y170" s="118">
        <f t="shared" si="80"/>
        <v>0</v>
      </c>
      <c r="Z170" s="61"/>
      <c r="AA170" s="18">
        <f t="shared" si="81"/>
        <v>0</v>
      </c>
      <c r="AB170" s="51"/>
      <c r="AC170" s="120"/>
      <c r="AD170" s="11"/>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row>
    <row r="171" spans="1:62" s="8" customFormat="1" ht="78.75" hidden="1">
      <c r="A171" s="6"/>
      <c r="B171" s="66">
        <v>164</v>
      </c>
      <c r="C171" s="67" t="s">
        <v>7</v>
      </c>
      <c r="D171" s="67">
        <v>10</v>
      </c>
      <c r="E171" s="67" t="s">
        <v>53</v>
      </c>
      <c r="F171" s="67" t="s">
        <v>447</v>
      </c>
      <c r="G171" s="67" t="s">
        <v>446</v>
      </c>
      <c r="H171" s="80">
        <v>1</v>
      </c>
      <c r="I171" s="67" t="s">
        <v>722</v>
      </c>
      <c r="J171" s="67" t="s">
        <v>436</v>
      </c>
      <c r="K171" s="67" t="s">
        <v>661</v>
      </c>
      <c r="L171" s="160" t="s">
        <v>12</v>
      </c>
      <c r="M171" s="117">
        <v>0</v>
      </c>
      <c r="N171" s="57"/>
      <c r="O171" s="17">
        <f t="shared" si="75"/>
        <v>0</v>
      </c>
      <c r="P171" s="9"/>
      <c r="Q171" s="118">
        <f t="shared" si="76"/>
        <v>0</v>
      </c>
      <c r="R171" s="61"/>
      <c r="S171" s="18">
        <f t="shared" si="77"/>
        <v>0</v>
      </c>
      <c r="T171" s="10"/>
      <c r="U171" s="119">
        <f t="shared" si="78"/>
        <v>0</v>
      </c>
      <c r="V171" s="57"/>
      <c r="W171" s="17">
        <f t="shared" si="79"/>
        <v>0</v>
      </c>
      <c r="X171" s="9"/>
      <c r="Y171" s="118">
        <f t="shared" si="80"/>
        <v>0</v>
      </c>
      <c r="Z171" s="61"/>
      <c r="AA171" s="18">
        <f t="shared" si="81"/>
        <v>0</v>
      </c>
      <c r="AB171" s="51"/>
      <c r="AC171" s="120"/>
      <c r="AD171" s="11"/>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row>
    <row r="172" spans="1:62" s="8" customFormat="1" ht="47.25" hidden="1">
      <c r="A172" s="6"/>
      <c r="B172" s="66">
        <v>165</v>
      </c>
      <c r="C172" s="67" t="s">
        <v>7</v>
      </c>
      <c r="D172" s="67">
        <v>12</v>
      </c>
      <c r="E172" s="67" t="s">
        <v>53</v>
      </c>
      <c r="F172" s="67" t="s">
        <v>448</v>
      </c>
      <c r="G172" s="67" t="s">
        <v>449</v>
      </c>
      <c r="H172" s="80">
        <v>1</v>
      </c>
      <c r="I172" s="67" t="s">
        <v>722</v>
      </c>
      <c r="J172" s="67" t="s">
        <v>436</v>
      </c>
      <c r="K172" s="67"/>
      <c r="L172" s="160" t="s">
        <v>12</v>
      </c>
      <c r="M172" s="117">
        <v>0</v>
      </c>
      <c r="N172" s="57"/>
      <c r="O172" s="17">
        <f t="shared" si="75"/>
        <v>0</v>
      </c>
      <c r="P172" s="9"/>
      <c r="Q172" s="118">
        <f t="shared" si="76"/>
        <v>0</v>
      </c>
      <c r="R172" s="61"/>
      <c r="S172" s="18">
        <f t="shared" si="77"/>
        <v>0</v>
      </c>
      <c r="T172" s="10"/>
      <c r="U172" s="119">
        <f t="shared" si="78"/>
        <v>0</v>
      </c>
      <c r="V172" s="57"/>
      <c r="W172" s="17">
        <f t="shared" si="79"/>
        <v>0</v>
      </c>
      <c r="X172" s="9"/>
      <c r="Y172" s="118">
        <f t="shared" si="80"/>
        <v>0</v>
      </c>
      <c r="Z172" s="61"/>
      <c r="AA172" s="18">
        <f t="shared" si="81"/>
        <v>0</v>
      </c>
      <c r="AB172" s="51"/>
      <c r="AC172" s="120"/>
      <c r="AD172" s="11"/>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row>
    <row r="173" spans="1:62" s="8" customFormat="1" ht="47.25" hidden="1">
      <c r="A173" s="6"/>
      <c r="B173" s="66">
        <v>166</v>
      </c>
      <c r="C173" s="67" t="s">
        <v>7</v>
      </c>
      <c r="D173" s="67">
        <v>17</v>
      </c>
      <c r="E173" s="67" t="s">
        <v>53</v>
      </c>
      <c r="F173" s="67" t="s">
        <v>450</v>
      </c>
      <c r="G173" s="67" t="s">
        <v>451</v>
      </c>
      <c r="H173" s="80">
        <v>1</v>
      </c>
      <c r="I173" s="67" t="s">
        <v>722</v>
      </c>
      <c r="J173" s="67" t="s">
        <v>436</v>
      </c>
      <c r="K173" s="67" t="s">
        <v>661</v>
      </c>
      <c r="L173" s="160" t="s">
        <v>12</v>
      </c>
      <c r="M173" s="117">
        <v>0</v>
      </c>
      <c r="N173" s="57"/>
      <c r="O173" s="17">
        <f t="shared" si="75"/>
        <v>0</v>
      </c>
      <c r="P173" s="9"/>
      <c r="Q173" s="118">
        <f t="shared" si="76"/>
        <v>0</v>
      </c>
      <c r="R173" s="61"/>
      <c r="S173" s="18">
        <f t="shared" si="77"/>
        <v>0</v>
      </c>
      <c r="T173" s="10"/>
      <c r="U173" s="119">
        <f t="shared" si="78"/>
        <v>0</v>
      </c>
      <c r="V173" s="57"/>
      <c r="W173" s="17">
        <f t="shared" si="79"/>
        <v>0</v>
      </c>
      <c r="X173" s="9"/>
      <c r="Y173" s="118">
        <f t="shared" si="80"/>
        <v>0</v>
      </c>
      <c r="Z173" s="61"/>
      <c r="AA173" s="18">
        <f t="shared" si="81"/>
        <v>0</v>
      </c>
      <c r="AB173" s="51"/>
      <c r="AC173" s="120"/>
      <c r="AD173" s="11"/>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row>
    <row r="174" spans="1:62" s="8" customFormat="1" ht="47.25" hidden="1">
      <c r="A174" s="6"/>
      <c r="B174" s="66">
        <v>167</v>
      </c>
      <c r="C174" s="67" t="s">
        <v>7</v>
      </c>
      <c r="D174" s="67">
        <v>19</v>
      </c>
      <c r="E174" s="67" t="s">
        <v>53</v>
      </c>
      <c r="F174" s="67" t="s">
        <v>452</v>
      </c>
      <c r="G174" s="67" t="s">
        <v>453</v>
      </c>
      <c r="H174" s="80">
        <v>1</v>
      </c>
      <c r="I174" s="67" t="s">
        <v>722</v>
      </c>
      <c r="J174" s="67" t="s">
        <v>436</v>
      </c>
      <c r="K174" s="67"/>
      <c r="L174" s="160" t="s">
        <v>12</v>
      </c>
      <c r="M174" s="117">
        <v>0</v>
      </c>
      <c r="N174" s="57"/>
      <c r="O174" s="17">
        <f t="shared" si="75"/>
        <v>0</v>
      </c>
      <c r="P174" s="9"/>
      <c r="Q174" s="118">
        <f t="shared" si="76"/>
        <v>0</v>
      </c>
      <c r="R174" s="61"/>
      <c r="S174" s="18">
        <f t="shared" si="77"/>
        <v>0</v>
      </c>
      <c r="T174" s="10"/>
      <c r="U174" s="119">
        <f t="shared" si="78"/>
        <v>0</v>
      </c>
      <c r="V174" s="57"/>
      <c r="W174" s="17">
        <f t="shared" si="79"/>
        <v>0</v>
      </c>
      <c r="X174" s="9"/>
      <c r="Y174" s="118">
        <f t="shared" si="80"/>
        <v>0</v>
      </c>
      <c r="Z174" s="61"/>
      <c r="AA174" s="18">
        <f t="shared" si="81"/>
        <v>0</v>
      </c>
      <c r="AB174" s="51"/>
      <c r="AC174" s="120"/>
      <c r="AD174" s="11"/>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row>
    <row r="175" spans="1:62" s="8" customFormat="1" ht="47.25" hidden="1">
      <c r="A175" s="6"/>
      <c r="B175" s="66">
        <v>168</v>
      </c>
      <c r="C175" s="67" t="s">
        <v>7</v>
      </c>
      <c r="D175" s="67">
        <v>21</v>
      </c>
      <c r="E175" s="67" t="s">
        <v>53</v>
      </c>
      <c r="F175" s="67" t="s">
        <v>454</v>
      </c>
      <c r="G175" s="67" t="s">
        <v>445</v>
      </c>
      <c r="H175" s="80">
        <v>1</v>
      </c>
      <c r="I175" s="67" t="s">
        <v>722</v>
      </c>
      <c r="J175" s="67" t="s">
        <v>436</v>
      </c>
      <c r="K175" s="67" t="s">
        <v>661</v>
      </c>
      <c r="L175" s="160" t="s">
        <v>13</v>
      </c>
      <c r="M175" s="117">
        <v>0</v>
      </c>
      <c r="N175" s="57"/>
      <c r="O175" s="17">
        <f t="shared" si="75"/>
        <v>0</v>
      </c>
      <c r="P175" s="9"/>
      <c r="Q175" s="118">
        <f t="shared" si="76"/>
        <v>0</v>
      </c>
      <c r="R175" s="61"/>
      <c r="S175" s="18">
        <f t="shared" si="77"/>
        <v>0</v>
      </c>
      <c r="T175" s="10"/>
      <c r="U175" s="119">
        <f t="shared" si="78"/>
        <v>0</v>
      </c>
      <c r="V175" s="57"/>
      <c r="W175" s="17">
        <f t="shared" si="79"/>
        <v>0</v>
      </c>
      <c r="X175" s="9"/>
      <c r="Y175" s="118">
        <f t="shared" si="80"/>
        <v>0</v>
      </c>
      <c r="Z175" s="61"/>
      <c r="AA175" s="18">
        <f t="shared" si="81"/>
        <v>0</v>
      </c>
      <c r="AB175" s="51"/>
      <c r="AC175" s="120"/>
      <c r="AD175" s="11"/>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row>
    <row r="176" spans="1:62" s="8" customFormat="1" ht="63" hidden="1">
      <c r="A176" s="6"/>
      <c r="B176" s="66">
        <v>169</v>
      </c>
      <c r="C176" s="67" t="s">
        <v>7</v>
      </c>
      <c r="D176" s="67">
        <v>24</v>
      </c>
      <c r="E176" s="67" t="s">
        <v>53</v>
      </c>
      <c r="F176" s="67" t="s">
        <v>455</v>
      </c>
      <c r="G176" s="67" t="s">
        <v>456</v>
      </c>
      <c r="H176" s="80">
        <v>1</v>
      </c>
      <c r="I176" s="67" t="s">
        <v>722</v>
      </c>
      <c r="J176" s="67" t="s">
        <v>436</v>
      </c>
      <c r="K176" s="67"/>
      <c r="L176" s="160" t="s">
        <v>12</v>
      </c>
      <c r="M176" s="117">
        <v>0</v>
      </c>
      <c r="N176" s="57"/>
      <c r="O176" s="17">
        <f t="shared" ref="O176:O194" si="82">IF(OR(EXACT($I176,"Atención de solicitudes (solicitudes resueltas / solicitudes recibidas)"),EXACT($I176,"Cumplimiento (criterios cumplidos / criterios establecidos)")),(N176/M176)*1,(N176/$H176)*1)</f>
        <v>0</v>
      </c>
      <c r="P176" s="9"/>
      <c r="Q176" s="118">
        <f t="shared" ref="Q176:Q194" si="83">N176</f>
        <v>0</v>
      </c>
      <c r="R176" s="61"/>
      <c r="S176" s="18">
        <f t="shared" ref="S176:S194" si="84">IF(OR(EXACT($I176,"Atención de solicitudes (solicitudes resueltas / solicitudes recibidas)"),EXACT($I176,"Cumplimiento (criterios cumplidos / criterios establecidos)")),(Q176/Q176)*1,((Q176+R176)/$H176)*1)</f>
        <v>0</v>
      </c>
      <c r="T176" s="10"/>
      <c r="U176" s="119">
        <f t="shared" ref="U176:U194" si="85">Q176+R176</f>
        <v>0</v>
      </c>
      <c r="V176" s="57"/>
      <c r="W176" s="17">
        <f t="shared" ref="W176:W194" si="86">IF(OR(EXACT($I176,"Atención de solicitudes (solicitudes resueltas / solicitudes recibidas)"),EXACT($I176,"Cumplimiento (criterios cumplidos / criterios establecidos)")),(U176/U176)*1,((U176+V176)/$H176)*1)</f>
        <v>0</v>
      </c>
      <c r="X176" s="9"/>
      <c r="Y176" s="118">
        <f t="shared" ref="Y176:Y194" si="87">U176+V176</f>
        <v>0</v>
      </c>
      <c r="Z176" s="61"/>
      <c r="AA176" s="18">
        <f t="shared" ref="AA176:AA194" si="88">IF(OR(EXACT($I176,"Atención de solicitudes (solicitudes resueltas / solicitudes recibidas)"),EXACT($I176,"Cumplimiento (criterios cumplidos / criterios establecidos)")),(Y176/Y176)*1,((Y176+Z176)/$H176)*1)</f>
        <v>0</v>
      </c>
      <c r="AB176" s="51"/>
      <c r="AC176" s="120"/>
      <c r="AD176" s="11"/>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row>
    <row r="177" spans="1:62" s="8" customFormat="1" ht="78.75" hidden="1">
      <c r="A177" s="6"/>
      <c r="B177" s="66">
        <v>170</v>
      </c>
      <c r="C177" s="67" t="s">
        <v>7</v>
      </c>
      <c r="D177" s="67">
        <v>25</v>
      </c>
      <c r="E177" s="67" t="s">
        <v>53</v>
      </c>
      <c r="F177" s="67" t="s">
        <v>457</v>
      </c>
      <c r="G177" s="67" t="s">
        <v>456</v>
      </c>
      <c r="H177" s="80">
        <v>1</v>
      </c>
      <c r="I177" s="67" t="s">
        <v>722</v>
      </c>
      <c r="J177" s="67" t="s">
        <v>436</v>
      </c>
      <c r="K177" s="67"/>
      <c r="L177" s="160" t="s">
        <v>11</v>
      </c>
      <c r="M177" s="117">
        <v>0</v>
      </c>
      <c r="N177" s="57"/>
      <c r="O177" s="17">
        <f t="shared" si="82"/>
        <v>0</v>
      </c>
      <c r="P177" s="9"/>
      <c r="Q177" s="118">
        <f t="shared" si="83"/>
        <v>0</v>
      </c>
      <c r="R177" s="61"/>
      <c r="S177" s="18">
        <f t="shared" si="84"/>
        <v>0</v>
      </c>
      <c r="T177" s="10"/>
      <c r="U177" s="119">
        <f t="shared" si="85"/>
        <v>0</v>
      </c>
      <c r="V177" s="57"/>
      <c r="W177" s="17">
        <f t="shared" si="86"/>
        <v>0</v>
      </c>
      <c r="X177" s="9"/>
      <c r="Y177" s="118">
        <f t="shared" si="87"/>
        <v>0</v>
      </c>
      <c r="Z177" s="61"/>
      <c r="AA177" s="18">
        <f t="shared" si="88"/>
        <v>0</v>
      </c>
      <c r="AB177" s="51"/>
      <c r="AC177" s="120"/>
      <c r="AD177" s="11"/>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row>
    <row r="178" spans="1:62" s="8" customFormat="1" ht="47.25" hidden="1">
      <c r="A178" s="6"/>
      <c r="B178" s="66">
        <v>171</v>
      </c>
      <c r="C178" s="67" t="s">
        <v>7</v>
      </c>
      <c r="D178" s="67">
        <v>26</v>
      </c>
      <c r="E178" s="67" t="s">
        <v>53</v>
      </c>
      <c r="F178" s="67" t="s">
        <v>458</v>
      </c>
      <c r="G178" s="67" t="s">
        <v>456</v>
      </c>
      <c r="H178" s="80">
        <v>1</v>
      </c>
      <c r="I178" s="67" t="s">
        <v>722</v>
      </c>
      <c r="J178" s="67" t="s">
        <v>436</v>
      </c>
      <c r="K178" s="67"/>
      <c r="L178" s="160" t="s">
        <v>12</v>
      </c>
      <c r="M178" s="117">
        <v>0</v>
      </c>
      <c r="N178" s="57"/>
      <c r="O178" s="17">
        <f t="shared" si="82"/>
        <v>0</v>
      </c>
      <c r="P178" s="9"/>
      <c r="Q178" s="118">
        <f t="shared" si="83"/>
        <v>0</v>
      </c>
      <c r="R178" s="61"/>
      <c r="S178" s="18">
        <f t="shared" si="84"/>
        <v>0</v>
      </c>
      <c r="T178" s="10"/>
      <c r="U178" s="119">
        <f t="shared" si="85"/>
        <v>0</v>
      </c>
      <c r="V178" s="57"/>
      <c r="W178" s="17">
        <f t="shared" si="86"/>
        <v>0</v>
      </c>
      <c r="X178" s="9"/>
      <c r="Y178" s="118">
        <f t="shared" si="87"/>
        <v>0</v>
      </c>
      <c r="Z178" s="61"/>
      <c r="AA178" s="18">
        <f t="shared" si="88"/>
        <v>0</v>
      </c>
      <c r="AB178" s="51"/>
      <c r="AC178" s="120"/>
      <c r="AD178" s="11"/>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row>
    <row r="179" spans="1:62" s="8" customFormat="1" ht="47.25" hidden="1">
      <c r="A179" s="6"/>
      <c r="B179" s="66">
        <v>172</v>
      </c>
      <c r="C179" s="67" t="s">
        <v>7</v>
      </c>
      <c r="D179" s="67">
        <v>31</v>
      </c>
      <c r="E179" s="67" t="s">
        <v>53</v>
      </c>
      <c r="F179" s="67" t="s">
        <v>459</v>
      </c>
      <c r="G179" s="67" t="s">
        <v>460</v>
      </c>
      <c r="H179" s="80">
        <v>1</v>
      </c>
      <c r="I179" s="67" t="s">
        <v>722</v>
      </c>
      <c r="J179" s="67" t="s">
        <v>436</v>
      </c>
      <c r="K179" s="67" t="s">
        <v>661</v>
      </c>
      <c r="L179" s="160" t="s">
        <v>13</v>
      </c>
      <c r="M179" s="117">
        <v>0</v>
      </c>
      <c r="N179" s="57"/>
      <c r="O179" s="17">
        <f t="shared" si="82"/>
        <v>0</v>
      </c>
      <c r="P179" s="9"/>
      <c r="Q179" s="118">
        <f t="shared" si="83"/>
        <v>0</v>
      </c>
      <c r="R179" s="61"/>
      <c r="S179" s="18">
        <f t="shared" si="84"/>
        <v>0</v>
      </c>
      <c r="T179" s="10"/>
      <c r="U179" s="119">
        <f t="shared" si="85"/>
        <v>0</v>
      </c>
      <c r="V179" s="57"/>
      <c r="W179" s="17">
        <f t="shared" si="86"/>
        <v>0</v>
      </c>
      <c r="X179" s="9"/>
      <c r="Y179" s="118">
        <f t="shared" si="87"/>
        <v>0</v>
      </c>
      <c r="Z179" s="61"/>
      <c r="AA179" s="18">
        <f t="shared" si="88"/>
        <v>0</v>
      </c>
      <c r="AB179" s="51"/>
      <c r="AC179" s="120"/>
      <c r="AD179" s="11"/>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row>
    <row r="180" spans="1:62" s="8" customFormat="1" ht="47.25" hidden="1">
      <c r="A180" s="6"/>
      <c r="B180" s="66">
        <v>173</v>
      </c>
      <c r="C180" s="67" t="s">
        <v>7</v>
      </c>
      <c r="D180" s="67">
        <v>34</v>
      </c>
      <c r="E180" s="67" t="s">
        <v>53</v>
      </c>
      <c r="F180" s="67" t="s">
        <v>461</v>
      </c>
      <c r="G180" s="67" t="s">
        <v>462</v>
      </c>
      <c r="H180" s="80">
        <v>1</v>
      </c>
      <c r="I180" s="67" t="s">
        <v>722</v>
      </c>
      <c r="J180" s="67" t="s">
        <v>436</v>
      </c>
      <c r="K180" s="67"/>
      <c r="L180" s="160" t="s">
        <v>13</v>
      </c>
      <c r="M180" s="117">
        <v>0</v>
      </c>
      <c r="N180" s="57"/>
      <c r="O180" s="17">
        <f t="shared" si="82"/>
        <v>0</v>
      </c>
      <c r="P180" s="9"/>
      <c r="Q180" s="118">
        <f t="shared" si="83"/>
        <v>0</v>
      </c>
      <c r="R180" s="61"/>
      <c r="S180" s="18">
        <f t="shared" si="84"/>
        <v>0</v>
      </c>
      <c r="T180" s="10"/>
      <c r="U180" s="119">
        <f t="shared" si="85"/>
        <v>0</v>
      </c>
      <c r="V180" s="57"/>
      <c r="W180" s="17">
        <f t="shared" si="86"/>
        <v>0</v>
      </c>
      <c r="X180" s="9"/>
      <c r="Y180" s="118">
        <f t="shared" si="87"/>
        <v>0</v>
      </c>
      <c r="Z180" s="61"/>
      <c r="AA180" s="18">
        <f t="shared" si="88"/>
        <v>0</v>
      </c>
      <c r="AB180" s="51"/>
      <c r="AC180" s="120"/>
      <c r="AD180" s="11"/>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row>
    <row r="181" spans="1:62" s="8" customFormat="1" ht="78.75" hidden="1">
      <c r="A181" s="6"/>
      <c r="B181" s="66">
        <v>174</v>
      </c>
      <c r="C181" s="67" t="s">
        <v>7</v>
      </c>
      <c r="D181" s="67">
        <v>35</v>
      </c>
      <c r="E181" s="67" t="s">
        <v>53</v>
      </c>
      <c r="F181" s="67" t="s">
        <v>463</v>
      </c>
      <c r="G181" s="67" t="s">
        <v>464</v>
      </c>
      <c r="H181" s="80">
        <v>1</v>
      </c>
      <c r="I181" s="67" t="s">
        <v>722</v>
      </c>
      <c r="J181" s="67" t="s">
        <v>436</v>
      </c>
      <c r="K181" s="67"/>
      <c r="L181" s="160" t="s">
        <v>10</v>
      </c>
      <c r="M181" s="117">
        <v>0</v>
      </c>
      <c r="N181" s="57"/>
      <c r="O181" s="17">
        <f t="shared" si="82"/>
        <v>0</v>
      </c>
      <c r="P181" s="9"/>
      <c r="Q181" s="118">
        <f t="shared" si="83"/>
        <v>0</v>
      </c>
      <c r="R181" s="61"/>
      <c r="S181" s="18">
        <f t="shared" si="84"/>
        <v>0</v>
      </c>
      <c r="T181" s="10"/>
      <c r="U181" s="119">
        <f t="shared" si="85"/>
        <v>0</v>
      </c>
      <c r="V181" s="57"/>
      <c r="W181" s="17">
        <f t="shared" si="86"/>
        <v>0</v>
      </c>
      <c r="X181" s="9"/>
      <c r="Y181" s="118">
        <f t="shared" si="87"/>
        <v>0</v>
      </c>
      <c r="Z181" s="61"/>
      <c r="AA181" s="18">
        <f t="shared" si="88"/>
        <v>0</v>
      </c>
      <c r="AB181" s="51"/>
      <c r="AC181" s="120"/>
      <c r="AD181" s="11"/>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row>
    <row r="182" spans="1:62" s="8" customFormat="1" ht="47.25" hidden="1">
      <c r="A182" s="6"/>
      <c r="B182" s="66">
        <v>175</v>
      </c>
      <c r="C182" s="67" t="s">
        <v>7</v>
      </c>
      <c r="D182" s="67" t="s">
        <v>465</v>
      </c>
      <c r="E182" s="67" t="s">
        <v>53</v>
      </c>
      <c r="F182" s="67" t="s">
        <v>466</v>
      </c>
      <c r="G182" s="67" t="s">
        <v>462</v>
      </c>
      <c r="H182" s="80">
        <v>1</v>
      </c>
      <c r="I182" s="67" t="s">
        <v>722</v>
      </c>
      <c r="J182" s="67" t="s">
        <v>436</v>
      </c>
      <c r="K182" s="67"/>
      <c r="L182" s="160" t="s">
        <v>13</v>
      </c>
      <c r="M182" s="117">
        <v>0</v>
      </c>
      <c r="N182" s="57"/>
      <c r="O182" s="17">
        <f t="shared" si="82"/>
        <v>0</v>
      </c>
      <c r="P182" s="9"/>
      <c r="Q182" s="118">
        <f t="shared" si="83"/>
        <v>0</v>
      </c>
      <c r="R182" s="61"/>
      <c r="S182" s="18">
        <f t="shared" si="84"/>
        <v>0</v>
      </c>
      <c r="T182" s="10"/>
      <c r="U182" s="119">
        <f t="shared" si="85"/>
        <v>0</v>
      </c>
      <c r="V182" s="57"/>
      <c r="W182" s="17">
        <f t="shared" si="86"/>
        <v>0</v>
      </c>
      <c r="X182" s="9"/>
      <c r="Y182" s="118">
        <f t="shared" si="87"/>
        <v>0</v>
      </c>
      <c r="Z182" s="61"/>
      <c r="AA182" s="18">
        <f t="shared" si="88"/>
        <v>0</v>
      </c>
      <c r="AB182" s="51"/>
      <c r="AC182" s="120"/>
      <c r="AD182" s="11"/>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row>
    <row r="183" spans="1:62" s="8" customFormat="1" ht="47.25" hidden="1">
      <c r="A183" s="6"/>
      <c r="B183" s="66">
        <v>176</v>
      </c>
      <c r="C183" s="67" t="s">
        <v>7</v>
      </c>
      <c r="D183" s="67">
        <v>37</v>
      </c>
      <c r="E183" s="67" t="s">
        <v>53</v>
      </c>
      <c r="F183" s="67" t="s">
        <v>467</v>
      </c>
      <c r="G183" s="67" t="s">
        <v>462</v>
      </c>
      <c r="H183" s="80">
        <v>1</v>
      </c>
      <c r="I183" s="67" t="s">
        <v>722</v>
      </c>
      <c r="J183" s="67" t="s">
        <v>436</v>
      </c>
      <c r="K183" s="67"/>
      <c r="L183" s="160" t="s">
        <v>13</v>
      </c>
      <c r="M183" s="117">
        <v>0</v>
      </c>
      <c r="N183" s="57"/>
      <c r="O183" s="17">
        <f t="shared" si="82"/>
        <v>0</v>
      </c>
      <c r="P183" s="9"/>
      <c r="Q183" s="118">
        <f t="shared" si="83"/>
        <v>0</v>
      </c>
      <c r="R183" s="61"/>
      <c r="S183" s="18">
        <f t="shared" si="84"/>
        <v>0</v>
      </c>
      <c r="T183" s="10"/>
      <c r="U183" s="119">
        <f t="shared" si="85"/>
        <v>0</v>
      </c>
      <c r="V183" s="57"/>
      <c r="W183" s="17">
        <f t="shared" si="86"/>
        <v>0</v>
      </c>
      <c r="X183" s="9"/>
      <c r="Y183" s="118">
        <f t="shared" si="87"/>
        <v>0</v>
      </c>
      <c r="Z183" s="61"/>
      <c r="AA183" s="18">
        <f t="shared" si="88"/>
        <v>0</v>
      </c>
      <c r="AB183" s="51"/>
      <c r="AC183" s="120"/>
      <c r="AD183" s="11"/>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row>
    <row r="184" spans="1:62" s="8" customFormat="1" ht="47.25" hidden="1">
      <c r="A184" s="6"/>
      <c r="B184" s="66">
        <v>177</v>
      </c>
      <c r="C184" s="67" t="s">
        <v>7</v>
      </c>
      <c r="D184" s="67">
        <v>39</v>
      </c>
      <c r="E184" s="67" t="s">
        <v>53</v>
      </c>
      <c r="F184" s="67" t="s">
        <v>468</v>
      </c>
      <c r="G184" s="67" t="s">
        <v>462</v>
      </c>
      <c r="H184" s="80">
        <v>1</v>
      </c>
      <c r="I184" s="67" t="s">
        <v>722</v>
      </c>
      <c r="J184" s="67" t="s">
        <v>436</v>
      </c>
      <c r="K184" s="67"/>
      <c r="L184" s="160" t="s">
        <v>13</v>
      </c>
      <c r="M184" s="117">
        <v>0</v>
      </c>
      <c r="N184" s="57"/>
      <c r="O184" s="17">
        <f t="shared" si="82"/>
        <v>0</v>
      </c>
      <c r="P184" s="9"/>
      <c r="Q184" s="118">
        <f t="shared" si="83"/>
        <v>0</v>
      </c>
      <c r="R184" s="61"/>
      <c r="S184" s="18">
        <f t="shared" si="84"/>
        <v>0</v>
      </c>
      <c r="T184" s="10"/>
      <c r="U184" s="119">
        <f t="shared" si="85"/>
        <v>0</v>
      </c>
      <c r="V184" s="57"/>
      <c r="W184" s="17">
        <f t="shared" si="86"/>
        <v>0</v>
      </c>
      <c r="X184" s="9"/>
      <c r="Y184" s="118">
        <f t="shared" si="87"/>
        <v>0</v>
      </c>
      <c r="Z184" s="61"/>
      <c r="AA184" s="18">
        <f t="shared" si="88"/>
        <v>0</v>
      </c>
      <c r="AB184" s="51"/>
      <c r="AC184" s="120"/>
      <c r="AD184" s="11"/>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row>
    <row r="185" spans="1:62" s="8" customFormat="1" ht="63" hidden="1">
      <c r="A185" s="6"/>
      <c r="B185" s="66">
        <v>178</v>
      </c>
      <c r="C185" s="67" t="s">
        <v>7</v>
      </c>
      <c r="D185" s="67" t="s">
        <v>469</v>
      </c>
      <c r="E185" s="67" t="s">
        <v>53</v>
      </c>
      <c r="F185" s="67" t="s">
        <v>470</v>
      </c>
      <c r="G185" s="67" t="s">
        <v>453</v>
      </c>
      <c r="H185" s="80">
        <v>1</v>
      </c>
      <c r="I185" s="67" t="s">
        <v>722</v>
      </c>
      <c r="J185" s="67" t="s">
        <v>436</v>
      </c>
      <c r="K185" s="67"/>
      <c r="L185" s="160" t="s">
        <v>10</v>
      </c>
      <c r="M185" s="117">
        <v>0</v>
      </c>
      <c r="N185" s="57"/>
      <c r="O185" s="17">
        <f t="shared" si="82"/>
        <v>0</v>
      </c>
      <c r="P185" s="9"/>
      <c r="Q185" s="118">
        <f t="shared" si="83"/>
        <v>0</v>
      </c>
      <c r="R185" s="61"/>
      <c r="S185" s="18">
        <f t="shared" si="84"/>
        <v>0</v>
      </c>
      <c r="T185" s="10"/>
      <c r="U185" s="119">
        <f t="shared" si="85"/>
        <v>0</v>
      </c>
      <c r="V185" s="57"/>
      <c r="W185" s="17">
        <f t="shared" si="86"/>
        <v>0</v>
      </c>
      <c r="X185" s="9"/>
      <c r="Y185" s="118">
        <f t="shared" si="87"/>
        <v>0</v>
      </c>
      <c r="Z185" s="61"/>
      <c r="AA185" s="18">
        <f t="shared" si="88"/>
        <v>0</v>
      </c>
      <c r="AB185" s="51"/>
      <c r="AC185" s="120"/>
      <c r="AD185" s="11"/>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row>
    <row r="186" spans="1:62" s="8" customFormat="1" ht="47.25" hidden="1">
      <c r="A186" s="6"/>
      <c r="B186" s="66">
        <v>179</v>
      </c>
      <c r="C186" s="67" t="s">
        <v>7</v>
      </c>
      <c r="D186" s="67" t="s">
        <v>472</v>
      </c>
      <c r="E186" s="67" t="s">
        <v>53</v>
      </c>
      <c r="F186" s="67" t="s">
        <v>473</v>
      </c>
      <c r="G186" s="67" t="s">
        <v>471</v>
      </c>
      <c r="H186" s="80">
        <v>1</v>
      </c>
      <c r="I186" s="67" t="s">
        <v>722</v>
      </c>
      <c r="J186" s="67" t="s">
        <v>436</v>
      </c>
      <c r="K186" s="67" t="s">
        <v>661</v>
      </c>
      <c r="L186" s="160" t="s">
        <v>13</v>
      </c>
      <c r="M186" s="117">
        <v>0</v>
      </c>
      <c r="N186" s="57"/>
      <c r="O186" s="17">
        <f t="shared" si="82"/>
        <v>0</v>
      </c>
      <c r="P186" s="9"/>
      <c r="Q186" s="118">
        <f t="shared" si="83"/>
        <v>0</v>
      </c>
      <c r="R186" s="61"/>
      <c r="S186" s="18">
        <f t="shared" si="84"/>
        <v>0</v>
      </c>
      <c r="T186" s="10"/>
      <c r="U186" s="119">
        <f t="shared" si="85"/>
        <v>0</v>
      </c>
      <c r="V186" s="57"/>
      <c r="W186" s="17">
        <f t="shared" si="86"/>
        <v>0</v>
      </c>
      <c r="X186" s="9"/>
      <c r="Y186" s="118">
        <f t="shared" si="87"/>
        <v>0</v>
      </c>
      <c r="Z186" s="61"/>
      <c r="AA186" s="18">
        <f t="shared" si="88"/>
        <v>0</v>
      </c>
      <c r="AB186" s="51"/>
      <c r="AC186" s="120"/>
      <c r="AD186" s="11"/>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row>
    <row r="187" spans="1:62" s="8" customFormat="1" ht="63" hidden="1">
      <c r="A187" s="6"/>
      <c r="B187" s="66">
        <v>180</v>
      </c>
      <c r="C187" s="67" t="s">
        <v>7</v>
      </c>
      <c r="D187" s="67">
        <v>53</v>
      </c>
      <c r="E187" s="67" t="s">
        <v>53</v>
      </c>
      <c r="F187" s="67" t="s">
        <v>474</v>
      </c>
      <c r="G187" s="67" t="s">
        <v>475</v>
      </c>
      <c r="H187" s="80">
        <v>1</v>
      </c>
      <c r="I187" s="67" t="s">
        <v>722</v>
      </c>
      <c r="J187" s="67" t="s">
        <v>436</v>
      </c>
      <c r="K187" s="67"/>
      <c r="L187" s="160" t="s">
        <v>10</v>
      </c>
      <c r="M187" s="117">
        <v>0</v>
      </c>
      <c r="N187" s="57"/>
      <c r="O187" s="17">
        <f t="shared" si="82"/>
        <v>0</v>
      </c>
      <c r="P187" s="9"/>
      <c r="Q187" s="118">
        <f t="shared" si="83"/>
        <v>0</v>
      </c>
      <c r="R187" s="61"/>
      <c r="S187" s="18">
        <f t="shared" si="84"/>
        <v>0</v>
      </c>
      <c r="T187" s="10"/>
      <c r="U187" s="119">
        <f t="shared" si="85"/>
        <v>0</v>
      </c>
      <c r="V187" s="57"/>
      <c r="W187" s="17">
        <f t="shared" si="86"/>
        <v>0</v>
      </c>
      <c r="X187" s="9"/>
      <c r="Y187" s="118">
        <f t="shared" si="87"/>
        <v>0</v>
      </c>
      <c r="Z187" s="61"/>
      <c r="AA187" s="18">
        <f t="shared" si="88"/>
        <v>0</v>
      </c>
      <c r="AB187" s="51"/>
      <c r="AC187" s="120"/>
      <c r="AD187" s="11"/>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row>
    <row r="188" spans="1:62" s="8" customFormat="1" ht="63" hidden="1">
      <c r="A188" s="6"/>
      <c r="B188" s="66">
        <v>181</v>
      </c>
      <c r="C188" s="67" t="s">
        <v>7</v>
      </c>
      <c r="D188" s="67">
        <v>55</v>
      </c>
      <c r="E188" s="67" t="s">
        <v>53</v>
      </c>
      <c r="F188" s="67" t="s">
        <v>476</v>
      </c>
      <c r="G188" s="67" t="s">
        <v>475</v>
      </c>
      <c r="H188" s="80">
        <v>1</v>
      </c>
      <c r="I188" s="67" t="s">
        <v>722</v>
      </c>
      <c r="J188" s="67" t="s">
        <v>436</v>
      </c>
      <c r="K188" s="67"/>
      <c r="L188" s="160" t="s">
        <v>10</v>
      </c>
      <c r="M188" s="117">
        <v>0</v>
      </c>
      <c r="N188" s="57"/>
      <c r="O188" s="17">
        <f t="shared" si="82"/>
        <v>0</v>
      </c>
      <c r="P188" s="9"/>
      <c r="Q188" s="118">
        <f t="shared" si="83"/>
        <v>0</v>
      </c>
      <c r="R188" s="61"/>
      <c r="S188" s="18">
        <f t="shared" si="84"/>
        <v>0</v>
      </c>
      <c r="T188" s="10"/>
      <c r="U188" s="119">
        <f t="shared" si="85"/>
        <v>0</v>
      </c>
      <c r="V188" s="57"/>
      <c r="W188" s="17">
        <f t="shared" si="86"/>
        <v>0</v>
      </c>
      <c r="X188" s="9"/>
      <c r="Y188" s="118">
        <f t="shared" si="87"/>
        <v>0</v>
      </c>
      <c r="Z188" s="61"/>
      <c r="AA188" s="18">
        <f t="shared" si="88"/>
        <v>0</v>
      </c>
      <c r="AB188" s="51"/>
      <c r="AC188" s="120"/>
      <c r="AD188" s="11"/>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row>
    <row r="189" spans="1:62" s="8" customFormat="1" ht="47.25" hidden="1">
      <c r="A189" s="6"/>
      <c r="B189" s="66">
        <v>182</v>
      </c>
      <c r="C189" s="67" t="s">
        <v>7</v>
      </c>
      <c r="D189" s="67">
        <v>59</v>
      </c>
      <c r="E189" s="67" t="s">
        <v>53</v>
      </c>
      <c r="F189" s="67" t="s">
        <v>477</v>
      </c>
      <c r="G189" s="67" t="s">
        <v>475</v>
      </c>
      <c r="H189" s="80">
        <v>1</v>
      </c>
      <c r="I189" s="67" t="s">
        <v>722</v>
      </c>
      <c r="J189" s="67" t="s">
        <v>436</v>
      </c>
      <c r="K189" s="67"/>
      <c r="L189" s="160" t="s">
        <v>10</v>
      </c>
      <c r="M189" s="117">
        <v>0</v>
      </c>
      <c r="N189" s="57"/>
      <c r="O189" s="17">
        <f t="shared" si="82"/>
        <v>0</v>
      </c>
      <c r="P189" s="9"/>
      <c r="Q189" s="118">
        <f t="shared" si="83"/>
        <v>0</v>
      </c>
      <c r="R189" s="61"/>
      <c r="S189" s="18">
        <f t="shared" si="84"/>
        <v>0</v>
      </c>
      <c r="T189" s="10"/>
      <c r="U189" s="119">
        <f t="shared" si="85"/>
        <v>0</v>
      </c>
      <c r="V189" s="57"/>
      <c r="W189" s="17">
        <f t="shared" si="86"/>
        <v>0</v>
      </c>
      <c r="X189" s="9"/>
      <c r="Y189" s="118">
        <f t="shared" si="87"/>
        <v>0</v>
      </c>
      <c r="Z189" s="61"/>
      <c r="AA189" s="18">
        <f t="shared" si="88"/>
        <v>0</v>
      </c>
      <c r="AB189" s="51"/>
      <c r="AC189" s="120"/>
      <c r="AD189" s="11"/>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row>
    <row r="190" spans="1:62" s="8" customFormat="1" ht="47.25" hidden="1">
      <c r="A190" s="6"/>
      <c r="B190" s="66">
        <v>183</v>
      </c>
      <c r="C190" s="67" t="s">
        <v>7</v>
      </c>
      <c r="D190" s="67">
        <v>68</v>
      </c>
      <c r="E190" s="67" t="s">
        <v>53</v>
      </c>
      <c r="F190" s="67" t="s">
        <v>478</v>
      </c>
      <c r="G190" s="67" t="s">
        <v>475</v>
      </c>
      <c r="H190" s="80">
        <v>1</v>
      </c>
      <c r="I190" s="67" t="s">
        <v>722</v>
      </c>
      <c r="J190" s="67" t="s">
        <v>436</v>
      </c>
      <c r="K190" s="67"/>
      <c r="L190" s="160" t="s">
        <v>13</v>
      </c>
      <c r="M190" s="117">
        <v>0</v>
      </c>
      <c r="N190" s="57"/>
      <c r="O190" s="17">
        <f t="shared" si="82"/>
        <v>0</v>
      </c>
      <c r="P190" s="9"/>
      <c r="Q190" s="118">
        <f t="shared" si="83"/>
        <v>0</v>
      </c>
      <c r="R190" s="61"/>
      <c r="S190" s="18">
        <f t="shared" si="84"/>
        <v>0</v>
      </c>
      <c r="T190" s="10"/>
      <c r="U190" s="119">
        <f t="shared" si="85"/>
        <v>0</v>
      </c>
      <c r="V190" s="57"/>
      <c r="W190" s="17">
        <f t="shared" si="86"/>
        <v>0</v>
      </c>
      <c r="X190" s="9"/>
      <c r="Y190" s="118">
        <f t="shared" si="87"/>
        <v>0</v>
      </c>
      <c r="Z190" s="61"/>
      <c r="AA190" s="18">
        <f t="shared" si="88"/>
        <v>0</v>
      </c>
      <c r="AB190" s="51"/>
      <c r="AC190" s="120"/>
      <c r="AD190" s="11"/>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row>
    <row r="191" spans="1:62" s="8" customFormat="1" ht="78.75" hidden="1">
      <c r="A191" s="6"/>
      <c r="B191" s="66">
        <v>184</v>
      </c>
      <c r="C191" s="67" t="s">
        <v>7</v>
      </c>
      <c r="D191" s="67">
        <v>70</v>
      </c>
      <c r="E191" s="67" t="s">
        <v>53</v>
      </c>
      <c r="F191" s="67" t="s">
        <v>479</v>
      </c>
      <c r="G191" s="67" t="s">
        <v>475</v>
      </c>
      <c r="H191" s="80">
        <v>1</v>
      </c>
      <c r="I191" s="67" t="s">
        <v>722</v>
      </c>
      <c r="J191" s="67" t="s">
        <v>436</v>
      </c>
      <c r="K191" s="67"/>
      <c r="L191" s="160" t="s">
        <v>13</v>
      </c>
      <c r="M191" s="117">
        <v>0</v>
      </c>
      <c r="N191" s="57"/>
      <c r="O191" s="17">
        <f t="shared" si="82"/>
        <v>0</v>
      </c>
      <c r="P191" s="9"/>
      <c r="Q191" s="118">
        <f t="shared" si="83"/>
        <v>0</v>
      </c>
      <c r="R191" s="61"/>
      <c r="S191" s="18">
        <f t="shared" si="84"/>
        <v>0</v>
      </c>
      <c r="T191" s="10"/>
      <c r="U191" s="119">
        <f t="shared" si="85"/>
        <v>0</v>
      </c>
      <c r="V191" s="57"/>
      <c r="W191" s="17">
        <f t="shared" si="86"/>
        <v>0</v>
      </c>
      <c r="X191" s="9"/>
      <c r="Y191" s="118">
        <f t="shared" si="87"/>
        <v>0</v>
      </c>
      <c r="Z191" s="61"/>
      <c r="AA191" s="18">
        <f t="shared" si="88"/>
        <v>0</v>
      </c>
      <c r="AB191" s="51"/>
      <c r="AC191" s="120"/>
      <c r="AD191" s="11"/>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row>
    <row r="192" spans="1:62" s="8" customFormat="1" ht="48" hidden="1" thickBot="1">
      <c r="A192" s="6"/>
      <c r="B192" s="72">
        <v>185</v>
      </c>
      <c r="C192" s="73" t="s">
        <v>7</v>
      </c>
      <c r="D192" s="73">
        <v>71</v>
      </c>
      <c r="E192" s="73" t="s">
        <v>53</v>
      </c>
      <c r="F192" s="73" t="s">
        <v>480</v>
      </c>
      <c r="G192" s="73" t="s">
        <v>471</v>
      </c>
      <c r="H192" s="81">
        <v>1</v>
      </c>
      <c r="I192" s="73" t="s">
        <v>722</v>
      </c>
      <c r="J192" s="73" t="s">
        <v>436</v>
      </c>
      <c r="K192" s="73" t="s">
        <v>661</v>
      </c>
      <c r="L192" s="161" t="s">
        <v>13</v>
      </c>
      <c r="M192" s="134">
        <v>0</v>
      </c>
      <c r="N192" s="59"/>
      <c r="O192" s="26">
        <f t="shared" si="82"/>
        <v>0</v>
      </c>
      <c r="P192" s="27"/>
      <c r="Q192" s="135">
        <f t="shared" si="83"/>
        <v>0</v>
      </c>
      <c r="R192" s="62"/>
      <c r="S192" s="28">
        <f t="shared" si="84"/>
        <v>0</v>
      </c>
      <c r="T192" s="29"/>
      <c r="U192" s="136">
        <f t="shared" si="85"/>
        <v>0</v>
      </c>
      <c r="V192" s="59"/>
      <c r="W192" s="26">
        <f t="shared" si="86"/>
        <v>0</v>
      </c>
      <c r="X192" s="27"/>
      <c r="Y192" s="135">
        <f t="shared" si="87"/>
        <v>0</v>
      </c>
      <c r="Z192" s="62"/>
      <c r="AA192" s="28">
        <f t="shared" si="88"/>
        <v>0</v>
      </c>
      <c r="AB192" s="52"/>
      <c r="AC192" s="137"/>
      <c r="AD192" s="31"/>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row>
    <row r="193" spans="1:62" s="8" customFormat="1" ht="63" hidden="1">
      <c r="A193" s="6"/>
      <c r="B193" s="121">
        <v>186</v>
      </c>
      <c r="C193" s="155" t="s">
        <v>8</v>
      </c>
      <c r="D193" s="155">
        <v>195</v>
      </c>
      <c r="E193" s="123" t="s">
        <v>54</v>
      </c>
      <c r="F193" s="123" t="s">
        <v>481</v>
      </c>
      <c r="G193" s="123" t="s">
        <v>700</v>
      </c>
      <c r="H193" s="124">
        <v>1</v>
      </c>
      <c r="I193" s="122" t="s">
        <v>722</v>
      </c>
      <c r="J193" s="123" t="s">
        <v>234</v>
      </c>
      <c r="K193" s="123" t="s">
        <v>150</v>
      </c>
      <c r="L193" s="166" t="s">
        <v>11</v>
      </c>
      <c r="M193" s="125">
        <v>0</v>
      </c>
      <c r="N193" s="126"/>
      <c r="O193" s="32">
        <f t="shared" si="82"/>
        <v>0</v>
      </c>
      <c r="P193" s="33"/>
      <c r="Q193" s="127">
        <f t="shared" si="83"/>
        <v>0</v>
      </c>
      <c r="R193" s="128"/>
      <c r="S193" s="34">
        <f t="shared" si="84"/>
        <v>0</v>
      </c>
      <c r="T193" s="35"/>
      <c r="U193" s="129">
        <f t="shared" si="85"/>
        <v>0</v>
      </c>
      <c r="V193" s="126"/>
      <c r="W193" s="32">
        <f t="shared" si="86"/>
        <v>0</v>
      </c>
      <c r="X193" s="33"/>
      <c r="Y193" s="127">
        <f t="shared" si="87"/>
        <v>0</v>
      </c>
      <c r="Z193" s="128"/>
      <c r="AA193" s="34">
        <f t="shared" si="88"/>
        <v>0</v>
      </c>
      <c r="AB193" s="53"/>
      <c r="AC193" s="130"/>
      <c r="AD193" s="37"/>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row>
    <row r="194" spans="1:62" s="8" customFormat="1" ht="63" hidden="1">
      <c r="A194" s="6"/>
      <c r="B194" s="66">
        <v>187</v>
      </c>
      <c r="C194" s="88" t="s">
        <v>7</v>
      </c>
      <c r="D194" s="88">
        <v>13</v>
      </c>
      <c r="E194" s="68" t="s">
        <v>54</v>
      </c>
      <c r="F194" s="68" t="s">
        <v>482</v>
      </c>
      <c r="G194" s="68" t="s">
        <v>203</v>
      </c>
      <c r="H194" s="71">
        <v>1</v>
      </c>
      <c r="I194" s="67" t="s">
        <v>722</v>
      </c>
      <c r="J194" s="68" t="s">
        <v>204</v>
      </c>
      <c r="K194" s="68" t="s">
        <v>150</v>
      </c>
      <c r="L194" s="165" t="s">
        <v>11</v>
      </c>
      <c r="M194" s="117">
        <v>0</v>
      </c>
      <c r="N194" s="57"/>
      <c r="O194" s="17">
        <f t="shared" si="82"/>
        <v>0</v>
      </c>
      <c r="P194" s="9"/>
      <c r="Q194" s="118">
        <f t="shared" si="83"/>
        <v>0</v>
      </c>
      <c r="R194" s="61"/>
      <c r="S194" s="18">
        <f t="shared" si="84"/>
        <v>0</v>
      </c>
      <c r="T194" s="10"/>
      <c r="U194" s="119">
        <f t="shared" si="85"/>
        <v>0</v>
      </c>
      <c r="V194" s="57"/>
      <c r="W194" s="17">
        <f t="shared" si="86"/>
        <v>0</v>
      </c>
      <c r="X194" s="9"/>
      <c r="Y194" s="118">
        <f t="shared" si="87"/>
        <v>0</v>
      </c>
      <c r="Z194" s="61"/>
      <c r="AA194" s="18">
        <f t="shared" si="88"/>
        <v>0</v>
      </c>
      <c r="AB194" s="51"/>
      <c r="AC194" s="120"/>
      <c r="AD194" s="11"/>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row>
    <row r="195" spans="1:62" s="8" customFormat="1" ht="63" hidden="1">
      <c r="A195" s="6"/>
      <c r="B195" s="66">
        <v>188</v>
      </c>
      <c r="C195" s="88" t="s">
        <v>7</v>
      </c>
      <c r="D195" s="88">
        <v>22</v>
      </c>
      <c r="E195" s="68" t="s">
        <v>54</v>
      </c>
      <c r="F195" s="68" t="s">
        <v>483</v>
      </c>
      <c r="G195" s="68" t="s">
        <v>203</v>
      </c>
      <c r="H195" s="89">
        <v>1</v>
      </c>
      <c r="I195" s="67" t="s">
        <v>723</v>
      </c>
      <c r="J195" s="90" t="s">
        <v>204</v>
      </c>
      <c r="K195" s="68"/>
      <c r="L195" s="165" t="s">
        <v>11</v>
      </c>
      <c r="M195" s="54"/>
      <c r="N195" s="57"/>
      <c r="O195" s="17" t="e">
        <f t="shared" si="64"/>
        <v>#DIV/0!</v>
      </c>
      <c r="P195" s="9"/>
      <c r="Q195" s="61"/>
      <c r="R195" s="61"/>
      <c r="S195" s="18" t="e">
        <f t="shared" si="65"/>
        <v>#DIV/0!</v>
      </c>
      <c r="T195" s="10"/>
      <c r="U195" s="57"/>
      <c r="V195" s="57"/>
      <c r="W195" s="17" t="e">
        <f t="shared" si="66"/>
        <v>#DIV/0!</v>
      </c>
      <c r="X195" s="9"/>
      <c r="Y195" s="61"/>
      <c r="Z195" s="61"/>
      <c r="AA195" s="18" t="e">
        <f t="shared" si="67"/>
        <v>#DIV/0!</v>
      </c>
      <c r="AB195" s="51"/>
      <c r="AC195" s="19"/>
      <c r="AD195" s="11"/>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row>
    <row r="196" spans="1:62" s="8" customFormat="1" ht="63" hidden="1">
      <c r="A196" s="6"/>
      <c r="B196" s="66">
        <v>189</v>
      </c>
      <c r="C196" s="67" t="s">
        <v>7</v>
      </c>
      <c r="D196" s="67" t="s">
        <v>484</v>
      </c>
      <c r="E196" s="68" t="s">
        <v>54</v>
      </c>
      <c r="F196" s="67" t="s">
        <v>485</v>
      </c>
      <c r="G196" s="67" t="s">
        <v>486</v>
      </c>
      <c r="H196" s="91">
        <v>22</v>
      </c>
      <c r="I196" s="67" t="s">
        <v>722</v>
      </c>
      <c r="J196" s="67" t="s">
        <v>167</v>
      </c>
      <c r="K196" s="67"/>
      <c r="L196" s="160" t="s">
        <v>13</v>
      </c>
      <c r="M196" s="117">
        <v>0</v>
      </c>
      <c r="N196" s="57"/>
      <c r="O196" s="17">
        <f t="shared" si="64"/>
        <v>0</v>
      </c>
      <c r="P196" s="9"/>
      <c r="Q196" s="118">
        <f t="shared" ref="Q196" si="89">N196</f>
        <v>0</v>
      </c>
      <c r="R196" s="61"/>
      <c r="S196" s="18">
        <f t="shared" ref="S196" si="90">IF(OR(EXACT($I196,"Atención de solicitudes (solicitudes resueltas / solicitudes recibidas)"),EXACT($I196,"Cumplimiento (criterios cumplidos / criterios establecidos)")),(Q196/Q196)*1,((Q196+R196)/$H196)*1)</f>
        <v>0</v>
      </c>
      <c r="T196" s="10"/>
      <c r="U196" s="119">
        <f t="shared" ref="U196" si="91">Q196+R196</f>
        <v>0</v>
      </c>
      <c r="V196" s="57"/>
      <c r="W196" s="17">
        <f t="shared" ref="W196" si="92">IF(OR(EXACT($I196,"Atención de solicitudes (solicitudes resueltas / solicitudes recibidas)"),EXACT($I196,"Cumplimiento (criterios cumplidos / criterios establecidos)")),(U196/U196)*1,((U196+V196)/$H196)*1)</f>
        <v>0</v>
      </c>
      <c r="X196" s="9"/>
      <c r="Y196" s="118">
        <f t="shared" ref="Y196" si="93">U196+V196</f>
        <v>0</v>
      </c>
      <c r="Z196" s="61"/>
      <c r="AA196" s="18">
        <f t="shared" ref="AA196" si="94">IF(OR(EXACT($I196,"Atención de solicitudes (solicitudes resueltas / solicitudes recibidas)"),EXACT($I196,"Cumplimiento (criterios cumplidos / criterios establecidos)")),(Y196/Y196)*1,((Y196+Z196)/$H196)*1)</f>
        <v>0</v>
      </c>
      <c r="AB196" s="51"/>
      <c r="AC196" s="120"/>
      <c r="AD196" s="11"/>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row>
    <row r="197" spans="1:62" s="8" customFormat="1" ht="63" hidden="1">
      <c r="A197" s="6"/>
      <c r="B197" s="66">
        <v>190</v>
      </c>
      <c r="C197" s="67" t="s">
        <v>7</v>
      </c>
      <c r="D197" s="67" t="s">
        <v>487</v>
      </c>
      <c r="E197" s="68" t="s">
        <v>54</v>
      </c>
      <c r="F197" s="67" t="s">
        <v>488</v>
      </c>
      <c r="G197" s="67" t="s">
        <v>489</v>
      </c>
      <c r="H197" s="92">
        <v>2</v>
      </c>
      <c r="I197" s="67" t="s">
        <v>722</v>
      </c>
      <c r="J197" s="70" t="s">
        <v>150</v>
      </c>
      <c r="K197" s="67"/>
      <c r="L197" s="160" t="s">
        <v>16</v>
      </c>
      <c r="M197" s="117">
        <v>0</v>
      </c>
      <c r="N197" s="57"/>
      <c r="O197" s="17">
        <f t="shared" ref="O197:O203" si="95">IF(OR(EXACT($I197,"Atención de solicitudes (solicitudes resueltas / solicitudes recibidas)"),EXACT($I197,"Cumplimiento (criterios cumplidos / criterios establecidos)")),(N197/M197)*1,(N197/$H197)*1)</f>
        <v>0</v>
      </c>
      <c r="P197" s="9"/>
      <c r="Q197" s="118">
        <f t="shared" ref="Q197:Q203" si="96">N197</f>
        <v>0</v>
      </c>
      <c r="R197" s="61"/>
      <c r="S197" s="18">
        <f t="shared" ref="S197:S203" si="97">IF(OR(EXACT($I197,"Atención de solicitudes (solicitudes resueltas / solicitudes recibidas)"),EXACT($I197,"Cumplimiento (criterios cumplidos / criterios establecidos)")),(Q197/Q197)*1,((Q197+R197)/$H197)*1)</f>
        <v>0</v>
      </c>
      <c r="T197" s="10"/>
      <c r="U197" s="119">
        <f t="shared" ref="U197:U203" si="98">Q197+R197</f>
        <v>0</v>
      </c>
      <c r="V197" s="57"/>
      <c r="W197" s="17">
        <f t="shared" ref="W197:W203" si="99">IF(OR(EXACT($I197,"Atención de solicitudes (solicitudes resueltas / solicitudes recibidas)"),EXACT($I197,"Cumplimiento (criterios cumplidos / criterios establecidos)")),(U197/U197)*1,((U197+V197)/$H197)*1)</f>
        <v>0</v>
      </c>
      <c r="X197" s="9"/>
      <c r="Y197" s="118">
        <f t="shared" ref="Y197:Y203" si="100">U197+V197</f>
        <v>0</v>
      </c>
      <c r="Z197" s="61"/>
      <c r="AA197" s="18">
        <f t="shared" ref="AA197:AA203" si="101">IF(OR(EXACT($I197,"Atención de solicitudes (solicitudes resueltas / solicitudes recibidas)"),EXACT($I197,"Cumplimiento (criterios cumplidos / criterios establecidos)")),(Y197/Y197)*1,((Y197+Z197)/$H197)*1)</f>
        <v>0</v>
      </c>
      <c r="AB197" s="51"/>
      <c r="AC197" s="120"/>
      <c r="AD197" s="11"/>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row>
    <row r="198" spans="1:62" s="8" customFormat="1" ht="63" hidden="1">
      <c r="A198" s="6"/>
      <c r="B198" s="66">
        <v>191</v>
      </c>
      <c r="C198" s="67" t="s">
        <v>7</v>
      </c>
      <c r="D198" s="67">
        <v>14</v>
      </c>
      <c r="E198" s="68" t="s">
        <v>54</v>
      </c>
      <c r="F198" s="67" t="s">
        <v>490</v>
      </c>
      <c r="G198" s="67" t="s">
        <v>491</v>
      </c>
      <c r="H198" s="91">
        <v>1</v>
      </c>
      <c r="I198" s="67" t="s">
        <v>722</v>
      </c>
      <c r="J198" s="67" t="s">
        <v>167</v>
      </c>
      <c r="K198" s="67"/>
      <c r="L198" s="160" t="s">
        <v>15</v>
      </c>
      <c r="M198" s="117">
        <v>0</v>
      </c>
      <c r="N198" s="57"/>
      <c r="O198" s="17">
        <f t="shared" si="95"/>
        <v>0</v>
      </c>
      <c r="P198" s="9"/>
      <c r="Q198" s="118">
        <f t="shared" si="96"/>
        <v>0</v>
      </c>
      <c r="R198" s="61"/>
      <c r="S198" s="18">
        <f t="shared" si="97"/>
        <v>0</v>
      </c>
      <c r="T198" s="10"/>
      <c r="U198" s="119">
        <f t="shared" si="98"/>
        <v>0</v>
      </c>
      <c r="V198" s="57"/>
      <c r="W198" s="17">
        <f t="shared" si="99"/>
        <v>0</v>
      </c>
      <c r="X198" s="9"/>
      <c r="Y198" s="118">
        <f t="shared" si="100"/>
        <v>0</v>
      </c>
      <c r="Z198" s="61"/>
      <c r="AA198" s="18">
        <f t="shared" si="101"/>
        <v>0</v>
      </c>
      <c r="AB198" s="51"/>
      <c r="AC198" s="120"/>
      <c r="AD198" s="11"/>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row>
    <row r="199" spans="1:62" s="8" customFormat="1" ht="63" hidden="1">
      <c r="A199" s="6"/>
      <c r="B199" s="66">
        <v>192</v>
      </c>
      <c r="C199" s="67" t="s">
        <v>7</v>
      </c>
      <c r="D199" s="67" t="s">
        <v>492</v>
      </c>
      <c r="E199" s="68" t="s">
        <v>54</v>
      </c>
      <c r="F199" s="67" t="s">
        <v>493</v>
      </c>
      <c r="G199" s="67" t="s">
        <v>494</v>
      </c>
      <c r="H199" s="91">
        <v>1</v>
      </c>
      <c r="I199" s="67" t="s">
        <v>722</v>
      </c>
      <c r="J199" s="67" t="s">
        <v>150</v>
      </c>
      <c r="K199" s="67"/>
      <c r="L199" s="160" t="s">
        <v>12</v>
      </c>
      <c r="M199" s="117">
        <v>0</v>
      </c>
      <c r="N199" s="57"/>
      <c r="O199" s="17">
        <f t="shared" si="95"/>
        <v>0</v>
      </c>
      <c r="P199" s="9"/>
      <c r="Q199" s="118">
        <f t="shared" si="96"/>
        <v>0</v>
      </c>
      <c r="R199" s="61"/>
      <c r="S199" s="18">
        <f t="shared" si="97"/>
        <v>0</v>
      </c>
      <c r="T199" s="10"/>
      <c r="U199" s="119">
        <f t="shared" si="98"/>
        <v>0</v>
      </c>
      <c r="V199" s="57"/>
      <c r="W199" s="17">
        <f t="shared" si="99"/>
        <v>0</v>
      </c>
      <c r="X199" s="9"/>
      <c r="Y199" s="118">
        <f t="shared" si="100"/>
        <v>0</v>
      </c>
      <c r="Z199" s="61"/>
      <c r="AA199" s="18">
        <f t="shared" si="101"/>
        <v>0</v>
      </c>
      <c r="AB199" s="51"/>
      <c r="AC199" s="120"/>
      <c r="AD199" s="11"/>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row>
    <row r="200" spans="1:62" s="8" customFormat="1" ht="78.75" hidden="1">
      <c r="A200" s="6"/>
      <c r="B200" s="138">
        <v>193</v>
      </c>
      <c r="C200" s="139" t="s">
        <v>7</v>
      </c>
      <c r="D200" s="139" t="s">
        <v>495</v>
      </c>
      <c r="E200" s="156" t="s">
        <v>54</v>
      </c>
      <c r="F200" s="139" t="s">
        <v>496</v>
      </c>
      <c r="G200" s="139" t="s">
        <v>497</v>
      </c>
      <c r="H200" s="157">
        <v>1</v>
      </c>
      <c r="I200" s="139" t="s">
        <v>722</v>
      </c>
      <c r="J200" s="139" t="s">
        <v>150</v>
      </c>
      <c r="K200" s="139"/>
      <c r="L200" s="163" t="s">
        <v>12</v>
      </c>
      <c r="M200" s="141">
        <v>0</v>
      </c>
      <c r="N200" s="142"/>
      <c r="O200" s="143">
        <f t="shared" si="95"/>
        <v>0</v>
      </c>
      <c r="P200" s="144"/>
      <c r="Q200" s="145">
        <f t="shared" si="96"/>
        <v>0</v>
      </c>
      <c r="R200" s="146"/>
      <c r="S200" s="147">
        <f t="shared" si="97"/>
        <v>0</v>
      </c>
      <c r="T200" s="148"/>
      <c r="U200" s="149">
        <f t="shared" si="98"/>
        <v>0</v>
      </c>
      <c r="V200" s="142"/>
      <c r="W200" s="143">
        <f t="shared" si="99"/>
        <v>0</v>
      </c>
      <c r="X200" s="144"/>
      <c r="Y200" s="145">
        <f t="shared" si="100"/>
        <v>0</v>
      </c>
      <c r="Z200" s="146"/>
      <c r="AA200" s="147">
        <f t="shared" si="101"/>
        <v>0</v>
      </c>
      <c r="AB200" s="150"/>
      <c r="AC200" s="151"/>
      <c r="AD200" s="152"/>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row>
    <row r="201" spans="1:62" s="8" customFormat="1" ht="63" hidden="1">
      <c r="A201" s="6"/>
      <c r="B201" s="63">
        <v>194</v>
      </c>
      <c r="C201" s="64" t="s">
        <v>7</v>
      </c>
      <c r="D201" s="64">
        <v>64</v>
      </c>
      <c r="E201" s="64" t="s">
        <v>55</v>
      </c>
      <c r="F201" s="64" t="s">
        <v>498</v>
      </c>
      <c r="G201" s="64" t="s">
        <v>499</v>
      </c>
      <c r="H201" s="94">
        <v>1</v>
      </c>
      <c r="I201" s="64" t="s">
        <v>722</v>
      </c>
      <c r="J201" s="64" t="s">
        <v>227</v>
      </c>
      <c r="K201" s="64" t="s">
        <v>500</v>
      </c>
      <c r="L201" s="159" t="s">
        <v>14</v>
      </c>
      <c r="M201" s="114">
        <v>0</v>
      </c>
      <c r="N201" s="56"/>
      <c r="O201" s="38">
        <f t="shared" si="95"/>
        <v>0</v>
      </c>
      <c r="P201" s="39"/>
      <c r="Q201" s="115">
        <f t="shared" si="96"/>
        <v>0</v>
      </c>
      <c r="R201" s="60"/>
      <c r="S201" s="40">
        <f t="shared" si="97"/>
        <v>0</v>
      </c>
      <c r="T201" s="41"/>
      <c r="U201" s="116">
        <f t="shared" si="98"/>
        <v>0</v>
      </c>
      <c r="V201" s="56"/>
      <c r="W201" s="38">
        <f t="shared" si="99"/>
        <v>0</v>
      </c>
      <c r="X201" s="39"/>
      <c r="Y201" s="115">
        <f t="shared" si="100"/>
        <v>0</v>
      </c>
      <c r="Z201" s="60"/>
      <c r="AA201" s="40">
        <f t="shared" si="101"/>
        <v>0</v>
      </c>
      <c r="AB201" s="50"/>
      <c r="AC201" s="131"/>
      <c r="AD201" s="7"/>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row>
    <row r="202" spans="1:62" s="8" customFormat="1" ht="110.25" hidden="1">
      <c r="A202" s="6"/>
      <c r="B202" s="66">
        <v>195</v>
      </c>
      <c r="C202" s="67" t="s">
        <v>9</v>
      </c>
      <c r="D202" s="67" t="s">
        <v>501</v>
      </c>
      <c r="E202" s="67" t="s">
        <v>55</v>
      </c>
      <c r="F202" s="95" t="s">
        <v>701</v>
      </c>
      <c r="G202" s="95" t="s">
        <v>702</v>
      </c>
      <c r="H202" s="96">
        <v>1</v>
      </c>
      <c r="I202" s="67" t="s">
        <v>722</v>
      </c>
      <c r="J202" s="95" t="s">
        <v>502</v>
      </c>
      <c r="K202" s="95" t="s">
        <v>503</v>
      </c>
      <c r="L202" s="167" t="s">
        <v>14</v>
      </c>
      <c r="M202" s="117">
        <v>0</v>
      </c>
      <c r="N202" s="57"/>
      <c r="O202" s="17">
        <f t="shared" si="95"/>
        <v>0</v>
      </c>
      <c r="P202" s="9"/>
      <c r="Q202" s="118">
        <f t="shared" si="96"/>
        <v>0</v>
      </c>
      <c r="R202" s="61"/>
      <c r="S202" s="18">
        <f t="shared" si="97"/>
        <v>0</v>
      </c>
      <c r="T202" s="10"/>
      <c r="U202" s="119">
        <f t="shared" si="98"/>
        <v>0</v>
      </c>
      <c r="V202" s="57"/>
      <c r="W202" s="17">
        <f t="shared" si="99"/>
        <v>0</v>
      </c>
      <c r="X202" s="9"/>
      <c r="Y202" s="118">
        <f t="shared" si="100"/>
        <v>0</v>
      </c>
      <c r="Z202" s="61"/>
      <c r="AA202" s="18">
        <f t="shared" si="101"/>
        <v>0</v>
      </c>
      <c r="AB202" s="51"/>
      <c r="AC202" s="120"/>
      <c r="AD202" s="11"/>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row>
    <row r="203" spans="1:62" s="8" customFormat="1" ht="99.75" hidden="1">
      <c r="A203" s="6"/>
      <c r="B203" s="66">
        <v>196</v>
      </c>
      <c r="C203" s="67" t="s">
        <v>7</v>
      </c>
      <c r="D203" s="91">
        <v>1</v>
      </c>
      <c r="E203" s="67" t="s">
        <v>55</v>
      </c>
      <c r="F203" s="97" t="s">
        <v>504</v>
      </c>
      <c r="G203" s="67" t="s">
        <v>505</v>
      </c>
      <c r="H203" s="91">
        <v>1</v>
      </c>
      <c r="I203" s="67" t="s">
        <v>722</v>
      </c>
      <c r="J203" s="67" t="s">
        <v>500</v>
      </c>
      <c r="K203" s="67" t="s">
        <v>662</v>
      </c>
      <c r="L203" s="160" t="s">
        <v>11</v>
      </c>
      <c r="M203" s="117">
        <v>0</v>
      </c>
      <c r="N203" s="57"/>
      <c r="O203" s="17">
        <f t="shared" si="95"/>
        <v>0</v>
      </c>
      <c r="P203" s="9"/>
      <c r="Q203" s="118">
        <f t="shared" si="96"/>
        <v>0</v>
      </c>
      <c r="R203" s="61"/>
      <c r="S203" s="18">
        <f t="shared" si="97"/>
        <v>0</v>
      </c>
      <c r="T203" s="10"/>
      <c r="U203" s="119">
        <f t="shared" si="98"/>
        <v>0</v>
      </c>
      <c r="V203" s="57"/>
      <c r="W203" s="17">
        <f t="shared" si="99"/>
        <v>0</v>
      </c>
      <c r="X203" s="9"/>
      <c r="Y203" s="118">
        <f t="shared" si="100"/>
        <v>0</v>
      </c>
      <c r="Z203" s="61"/>
      <c r="AA203" s="18">
        <f t="shared" si="101"/>
        <v>0</v>
      </c>
      <c r="AB203" s="51"/>
      <c r="AC203" s="120"/>
      <c r="AD203" s="11"/>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row>
    <row r="204" spans="1:62" s="8" customFormat="1" ht="63" hidden="1">
      <c r="A204" s="6"/>
      <c r="B204" s="66">
        <v>197</v>
      </c>
      <c r="C204" s="67" t="s">
        <v>7</v>
      </c>
      <c r="D204" s="91">
        <v>2</v>
      </c>
      <c r="E204" s="67" t="s">
        <v>55</v>
      </c>
      <c r="F204" s="67" t="s">
        <v>506</v>
      </c>
      <c r="G204" s="67" t="s">
        <v>507</v>
      </c>
      <c r="H204" s="98">
        <v>1</v>
      </c>
      <c r="I204" s="67" t="s">
        <v>723</v>
      </c>
      <c r="J204" s="70" t="s">
        <v>500</v>
      </c>
      <c r="K204" s="67" t="s">
        <v>662</v>
      </c>
      <c r="L204" s="160" t="s">
        <v>11</v>
      </c>
      <c r="M204" s="54"/>
      <c r="N204" s="57"/>
      <c r="O204" s="17" t="e">
        <f t="shared" ref="O204:O255" si="102">IF(OR(EXACT($I204,"Atención de solicitudes (solicitudes resueltas / solicitudes recibidas)"),EXACT($I204,"Cumplimiento (criterios cumplidos / criterios establecidos)")),(N204/M204)*1,(N204/$H204)*1)</f>
        <v>#DIV/0!</v>
      </c>
      <c r="P204" s="9"/>
      <c r="Q204" s="61"/>
      <c r="R204" s="61"/>
      <c r="S204" s="18" t="e">
        <f t="shared" ref="S204:S253" si="103">IF(OR(EXACT($I204,"Atención de solicitudes (solicitudes resueltas / solicitudes recibidas)"),EXACT($I204,"Cumplimiento (criterios cumplidos / criterios establecidos)")),(R204/Q204)*1,(R204/$H204)*1)</f>
        <v>#DIV/0!</v>
      </c>
      <c r="T204" s="10"/>
      <c r="U204" s="57"/>
      <c r="V204" s="57"/>
      <c r="W204" s="17" t="e">
        <f t="shared" ref="W204:W253" si="104">IF(OR(EXACT($I204,"Atención de solicitudes (solicitudes resueltas / solicitudes recibidas)"),EXACT($I204,"Cumplimiento (criterios cumplidos / criterios establecidos)")),(V204/U204)*1,(V204/$H204)*1)</f>
        <v>#DIV/0!</v>
      </c>
      <c r="X204" s="9"/>
      <c r="Y204" s="61"/>
      <c r="Z204" s="61"/>
      <c r="AA204" s="18" t="e">
        <f t="shared" ref="AA204:AA253" si="105">IF(OR(EXACT($I204,"Atención de solicitudes (solicitudes resueltas / solicitudes recibidas)"),EXACT($I204,"Cumplimiento (criterios cumplidos / criterios establecidos)")),(Z204/Y204)*1,(Z204/$H204)*1)</f>
        <v>#DIV/0!</v>
      </c>
      <c r="AB204" s="51"/>
      <c r="AC204" s="19"/>
      <c r="AD204" s="11"/>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row>
    <row r="205" spans="1:62" s="8" customFormat="1" ht="126" hidden="1">
      <c r="A205" s="6"/>
      <c r="B205" s="66">
        <v>198</v>
      </c>
      <c r="C205" s="67" t="s">
        <v>7</v>
      </c>
      <c r="D205" s="91">
        <v>76</v>
      </c>
      <c r="E205" s="67" t="s">
        <v>55</v>
      </c>
      <c r="F205" s="97" t="s">
        <v>508</v>
      </c>
      <c r="G205" s="67" t="s">
        <v>509</v>
      </c>
      <c r="H205" s="91">
        <v>3</v>
      </c>
      <c r="I205" s="67" t="s">
        <v>722</v>
      </c>
      <c r="J205" s="67" t="s">
        <v>500</v>
      </c>
      <c r="K205" s="67" t="s">
        <v>510</v>
      </c>
      <c r="L205" s="160" t="s">
        <v>11</v>
      </c>
      <c r="M205" s="117">
        <v>0</v>
      </c>
      <c r="N205" s="57"/>
      <c r="O205" s="17">
        <f t="shared" si="102"/>
        <v>0</v>
      </c>
      <c r="P205" s="9"/>
      <c r="Q205" s="118">
        <f t="shared" ref="Q205:Q209" si="106">N205</f>
        <v>0</v>
      </c>
      <c r="R205" s="61"/>
      <c r="S205" s="18">
        <f t="shared" ref="S205:S209" si="107">IF(OR(EXACT($I205,"Atención de solicitudes (solicitudes resueltas / solicitudes recibidas)"),EXACT($I205,"Cumplimiento (criterios cumplidos / criterios establecidos)")),(Q205/Q205)*1,((Q205+R205)/$H205)*1)</f>
        <v>0</v>
      </c>
      <c r="T205" s="10"/>
      <c r="U205" s="119">
        <f t="shared" ref="U205:U209" si="108">Q205+R205</f>
        <v>0</v>
      </c>
      <c r="V205" s="57"/>
      <c r="W205" s="17">
        <f t="shared" ref="W205:W209" si="109">IF(OR(EXACT($I205,"Atención de solicitudes (solicitudes resueltas / solicitudes recibidas)"),EXACT($I205,"Cumplimiento (criterios cumplidos / criterios establecidos)")),(U205/U205)*1,((U205+V205)/$H205)*1)</f>
        <v>0</v>
      </c>
      <c r="X205" s="9"/>
      <c r="Y205" s="118">
        <f t="shared" ref="Y205:Y209" si="110">U205+V205</f>
        <v>0</v>
      </c>
      <c r="Z205" s="61"/>
      <c r="AA205" s="18">
        <f t="shared" ref="AA205:AA209" si="111">IF(OR(EXACT($I205,"Atención de solicitudes (solicitudes resueltas / solicitudes recibidas)"),EXACT($I205,"Cumplimiento (criterios cumplidos / criterios establecidos)")),(Y205/Y205)*1,((Y205+Z205)/$H205)*1)</f>
        <v>0</v>
      </c>
      <c r="AB205" s="51"/>
      <c r="AC205" s="120"/>
      <c r="AD205" s="11"/>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row>
    <row r="206" spans="1:62" s="8" customFormat="1" ht="63" hidden="1">
      <c r="A206" s="6"/>
      <c r="B206" s="66">
        <v>199</v>
      </c>
      <c r="C206" s="67" t="s">
        <v>7</v>
      </c>
      <c r="D206" s="91">
        <v>6</v>
      </c>
      <c r="E206" s="67" t="s">
        <v>55</v>
      </c>
      <c r="F206" s="67" t="s">
        <v>511</v>
      </c>
      <c r="G206" s="67" t="s">
        <v>512</v>
      </c>
      <c r="H206" s="91">
        <v>4</v>
      </c>
      <c r="I206" s="67" t="s">
        <v>722</v>
      </c>
      <c r="J206" s="67" t="s">
        <v>500</v>
      </c>
      <c r="K206" s="67" t="s">
        <v>513</v>
      </c>
      <c r="L206" s="160" t="s">
        <v>11</v>
      </c>
      <c r="M206" s="117">
        <v>0</v>
      </c>
      <c r="N206" s="57"/>
      <c r="O206" s="17">
        <f t="shared" si="102"/>
        <v>0</v>
      </c>
      <c r="P206" s="9"/>
      <c r="Q206" s="118">
        <f t="shared" si="106"/>
        <v>0</v>
      </c>
      <c r="R206" s="61"/>
      <c r="S206" s="18">
        <f t="shared" si="107"/>
        <v>0</v>
      </c>
      <c r="T206" s="10"/>
      <c r="U206" s="119">
        <f t="shared" si="108"/>
        <v>0</v>
      </c>
      <c r="V206" s="57"/>
      <c r="W206" s="17">
        <f t="shared" si="109"/>
        <v>0</v>
      </c>
      <c r="X206" s="9"/>
      <c r="Y206" s="118">
        <f t="shared" si="110"/>
        <v>0</v>
      </c>
      <c r="Z206" s="61"/>
      <c r="AA206" s="18">
        <f t="shared" si="111"/>
        <v>0</v>
      </c>
      <c r="AB206" s="51"/>
      <c r="AC206" s="120"/>
      <c r="AD206" s="11"/>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row>
    <row r="207" spans="1:62" s="8" customFormat="1" ht="47.25" hidden="1">
      <c r="A207" s="6"/>
      <c r="B207" s="66">
        <v>200</v>
      </c>
      <c r="C207" s="67" t="s">
        <v>7</v>
      </c>
      <c r="D207" s="91">
        <v>8</v>
      </c>
      <c r="E207" s="67" t="s">
        <v>55</v>
      </c>
      <c r="F207" s="67" t="s">
        <v>514</v>
      </c>
      <c r="G207" s="67" t="s">
        <v>515</v>
      </c>
      <c r="H207" s="92">
        <v>1</v>
      </c>
      <c r="I207" s="67" t="s">
        <v>722</v>
      </c>
      <c r="J207" s="67" t="s">
        <v>500</v>
      </c>
      <c r="K207" s="67" t="s">
        <v>510</v>
      </c>
      <c r="L207" s="160" t="s">
        <v>11</v>
      </c>
      <c r="M207" s="117">
        <v>0</v>
      </c>
      <c r="N207" s="57"/>
      <c r="O207" s="17">
        <f t="shared" si="102"/>
        <v>0</v>
      </c>
      <c r="P207" s="9"/>
      <c r="Q207" s="118">
        <f t="shared" si="106"/>
        <v>0</v>
      </c>
      <c r="R207" s="61"/>
      <c r="S207" s="18">
        <f t="shared" si="107"/>
        <v>0</v>
      </c>
      <c r="T207" s="10"/>
      <c r="U207" s="119">
        <f t="shared" si="108"/>
        <v>0</v>
      </c>
      <c r="V207" s="57"/>
      <c r="W207" s="17">
        <f t="shared" si="109"/>
        <v>0</v>
      </c>
      <c r="X207" s="9"/>
      <c r="Y207" s="118">
        <f t="shared" si="110"/>
        <v>0</v>
      </c>
      <c r="Z207" s="61"/>
      <c r="AA207" s="18">
        <f t="shared" si="111"/>
        <v>0</v>
      </c>
      <c r="AB207" s="51"/>
      <c r="AC207" s="120"/>
      <c r="AD207" s="11"/>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row>
    <row r="208" spans="1:62" s="8" customFormat="1" ht="63" hidden="1">
      <c r="A208" s="6"/>
      <c r="B208" s="66">
        <v>201</v>
      </c>
      <c r="C208" s="67" t="s">
        <v>7</v>
      </c>
      <c r="D208" s="91">
        <v>12</v>
      </c>
      <c r="E208" s="67" t="s">
        <v>55</v>
      </c>
      <c r="F208" s="67" t="s">
        <v>703</v>
      </c>
      <c r="G208" s="67" t="s">
        <v>516</v>
      </c>
      <c r="H208" s="92">
        <v>1</v>
      </c>
      <c r="I208" s="67" t="s">
        <v>722</v>
      </c>
      <c r="J208" s="67" t="s">
        <v>500</v>
      </c>
      <c r="K208" s="67" t="s">
        <v>662</v>
      </c>
      <c r="L208" s="160" t="s">
        <v>11</v>
      </c>
      <c r="M208" s="117">
        <v>0</v>
      </c>
      <c r="N208" s="57"/>
      <c r="O208" s="17">
        <f t="shared" si="102"/>
        <v>0</v>
      </c>
      <c r="P208" s="9"/>
      <c r="Q208" s="118">
        <f t="shared" si="106"/>
        <v>0</v>
      </c>
      <c r="R208" s="61"/>
      <c r="S208" s="18">
        <f t="shared" si="107"/>
        <v>0</v>
      </c>
      <c r="T208" s="10"/>
      <c r="U208" s="119">
        <f t="shared" si="108"/>
        <v>0</v>
      </c>
      <c r="V208" s="57"/>
      <c r="W208" s="17">
        <f t="shared" si="109"/>
        <v>0</v>
      </c>
      <c r="X208" s="9"/>
      <c r="Y208" s="118">
        <f t="shared" si="110"/>
        <v>0</v>
      </c>
      <c r="Z208" s="61"/>
      <c r="AA208" s="18">
        <f t="shared" si="111"/>
        <v>0</v>
      </c>
      <c r="AB208" s="51"/>
      <c r="AC208" s="120"/>
      <c r="AD208" s="11"/>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row>
    <row r="209" spans="1:62" s="8" customFormat="1" ht="63" hidden="1">
      <c r="A209" s="6"/>
      <c r="B209" s="66">
        <v>202</v>
      </c>
      <c r="C209" s="67" t="s">
        <v>517</v>
      </c>
      <c r="D209" s="91">
        <v>13</v>
      </c>
      <c r="E209" s="67" t="s">
        <v>55</v>
      </c>
      <c r="F209" s="67" t="s">
        <v>704</v>
      </c>
      <c r="G209" s="67" t="s">
        <v>518</v>
      </c>
      <c r="H209" s="92">
        <v>1</v>
      </c>
      <c r="I209" s="67" t="s">
        <v>722</v>
      </c>
      <c r="J209" s="67" t="s">
        <v>500</v>
      </c>
      <c r="K209" s="67" t="s">
        <v>662</v>
      </c>
      <c r="L209" s="160" t="s">
        <v>11</v>
      </c>
      <c r="M209" s="117">
        <v>0</v>
      </c>
      <c r="N209" s="57"/>
      <c r="O209" s="17">
        <f t="shared" si="102"/>
        <v>0</v>
      </c>
      <c r="P209" s="9"/>
      <c r="Q209" s="118">
        <f t="shared" si="106"/>
        <v>0</v>
      </c>
      <c r="R209" s="61"/>
      <c r="S209" s="18">
        <f t="shared" si="107"/>
        <v>0</v>
      </c>
      <c r="T209" s="10"/>
      <c r="U209" s="119">
        <f t="shared" si="108"/>
        <v>0</v>
      </c>
      <c r="V209" s="57"/>
      <c r="W209" s="17">
        <f t="shared" si="109"/>
        <v>0</v>
      </c>
      <c r="X209" s="9"/>
      <c r="Y209" s="118">
        <f t="shared" si="110"/>
        <v>0</v>
      </c>
      <c r="Z209" s="61"/>
      <c r="AA209" s="18">
        <f t="shared" si="111"/>
        <v>0</v>
      </c>
      <c r="AB209" s="51"/>
      <c r="AC209" s="120"/>
      <c r="AD209" s="11"/>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row>
    <row r="210" spans="1:62" s="8" customFormat="1" ht="63" hidden="1">
      <c r="A210" s="6"/>
      <c r="B210" s="66">
        <v>203</v>
      </c>
      <c r="C210" s="67" t="s">
        <v>7</v>
      </c>
      <c r="D210" s="91">
        <v>2</v>
      </c>
      <c r="E210" s="67" t="s">
        <v>55</v>
      </c>
      <c r="F210" s="97" t="s">
        <v>705</v>
      </c>
      <c r="G210" s="67" t="s">
        <v>519</v>
      </c>
      <c r="H210" s="92">
        <v>1</v>
      </c>
      <c r="I210" s="67" t="s">
        <v>722</v>
      </c>
      <c r="J210" s="67" t="s">
        <v>500</v>
      </c>
      <c r="K210" s="67" t="s">
        <v>662</v>
      </c>
      <c r="L210" s="160" t="s">
        <v>11</v>
      </c>
      <c r="M210" s="117">
        <v>0</v>
      </c>
      <c r="N210" s="57"/>
      <c r="O210" s="17">
        <f t="shared" ref="O210:O225" si="112">IF(OR(EXACT($I210,"Atención de solicitudes (solicitudes resueltas / solicitudes recibidas)"),EXACT($I210,"Cumplimiento (criterios cumplidos / criterios establecidos)")),(N210/M210)*1,(N210/$H210)*1)</f>
        <v>0</v>
      </c>
      <c r="P210" s="9"/>
      <c r="Q210" s="118">
        <f t="shared" ref="Q210:Q225" si="113">N210</f>
        <v>0</v>
      </c>
      <c r="R210" s="61"/>
      <c r="S210" s="18">
        <f t="shared" ref="S210:S225" si="114">IF(OR(EXACT($I210,"Atención de solicitudes (solicitudes resueltas / solicitudes recibidas)"),EXACT($I210,"Cumplimiento (criterios cumplidos / criterios establecidos)")),(Q210/Q210)*1,((Q210+R210)/$H210)*1)</f>
        <v>0</v>
      </c>
      <c r="T210" s="10"/>
      <c r="U210" s="119">
        <f t="shared" ref="U210:U225" si="115">Q210+R210</f>
        <v>0</v>
      </c>
      <c r="V210" s="57"/>
      <c r="W210" s="17">
        <f t="shared" ref="W210:W225" si="116">IF(OR(EXACT($I210,"Atención de solicitudes (solicitudes resueltas / solicitudes recibidas)"),EXACT($I210,"Cumplimiento (criterios cumplidos / criterios establecidos)")),(U210/U210)*1,((U210+V210)/$H210)*1)</f>
        <v>0</v>
      </c>
      <c r="X210" s="9"/>
      <c r="Y210" s="118">
        <f t="shared" ref="Y210:Y225" si="117">U210+V210</f>
        <v>0</v>
      </c>
      <c r="Z210" s="61"/>
      <c r="AA210" s="18">
        <f t="shared" ref="AA210:AA225" si="118">IF(OR(EXACT($I210,"Atención de solicitudes (solicitudes resueltas / solicitudes recibidas)"),EXACT($I210,"Cumplimiento (criterios cumplidos / criterios establecidos)")),(Y210/Y210)*1,((Y210+Z210)/$H210)*1)</f>
        <v>0</v>
      </c>
      <c r="AB210" s="51"/>
      <c r="AC210" s="120"/>
      <c r="AD210" s="11"/>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row>
    <row r="211" spans="1:62" s="8" customFormat="1" ht="63" hidden="1">
      <c r="A211" s="6"/>
      <c r="B211" s="66">
        <v>204</v>
      </c>
      <c r="C211" s="67" t="s">
        <v>7</v>
      </c>
      <c r="D211" s="91">
        <v>77</v>
      </c>
      <c r="E211" s="67" t="s">
        <v>55</v>
      </c>
      <c r="F211" s="99" t="s">
        <v>520</v>
      </c>
      <c r="G211" s="97" t="s">
        <v>521</v>
      </c>
      <c r="H211" s="92">
        <v>1</v>
      </c>
      <c r="I211" s="67" t="s">
        <v>722</v>
      </c>
      <c r="J211" s="67" t="s">
        <v>500</v>
      </c>
      <c r="K211" s="67" t="s">
        <v>662</v>
      </c>
      <c r="L211" s="160" t="s">
        <v>11</v>
      </c>
      <c r="M211" s="117">
        <v>0</v>
      </c>
      <c r="N211" s="57"/>
      <c r="O211" s="17">
        <f t="shared" si="112"/>
        <v>0</v>
      </c>
      <c r="P211" s="9"/>
      <c r="Q211" s="118">
        <f t="shared" si="113"/>
        <v>0</v>
      </c>
      <c r="R211" s="61"/>
      <c r="S211" s="18">
        <f t="shared" si="114"/>
        <v>0</v>
      </c>
      <c r="T211" s="10"/>
      <c r="U211" s="119">
        <f t="shared" si="115"/>
        <v>0</v>
      </c>
      <c r="V211" s="57"/>
      <c r="W211" s="17">
        <f t="shared" si="116"/>
        <v>0</v>
      </c>
      <c r="X211" s="9"/>
      <c r="Y211" s="118">
        <f t="shared" si="117"/>
        <v>0</v>
      </c>
      <c r="Z211" s="61"/>
      <c r="AA211" s="18">
        <f t="shared" si="118"/>
        <v>0</v>
      </c>
      <c r="AB211" s="51"/>
      <c r="AC211" s="120"/>
      <c r="AD211" s="11"/>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row>
    <row r="212" spans="1:62" s="8" customFormat="1" ht="47.25" hidden="1">
      <c r="A212" s="6"/>
      <c r="B212" s="66">
        <v>205</v>
      </c>
      <c r="C212" s="67" t="s">
        <v>7</v>
      </c>
      <c r="D212" s="91">
        <v>3</v>
      </c>
      <c r="E212" s="67" t="s">
        <v>55</v>
      </c>
      <c r="F212" s="97" t="s">
        <v>522</v>
      </c>
      <c r="G212" s="97" t="s">
        <v>523</v>
      </c>
      <c r="H212" s="92">
        <v>1</v>
      </c>
      <c r="I212" s="67" t="s">
        <v>722</v>
      </c>
      <c r="J212" s="67" t="s">
        <v>500</v>
      </c>
      <c r="K212" s="67" t="s">
        <v>510</v>
      </c>
      <c r="L212" s="160" t="s">
        <v>11</v>
      </c>
      <c r="M212" s="117">
        <v>0</v>
      </c>
      <c r="N212" s="57"/>
      <c r="O212" s="17">
        <f t="shared" si="112"/>
        <v>0</v>
      </c>
      <c r="P212" s="9"/>
      <c r="Q212" s="118">
        <f t="shared" si="113"/>
        <v>0</v>
      </c>
      <c r="R212" s="61"/>
      <c r="S212" s="18">
        <f t="shared" si="114"/>
        <v>0</v>
      </c>
      <c r="T212" s="10"/>
      <c r="U212" s="119">
        <f t="shared" si="115"/>
        <v>0</v>
      </c>
      <c r="V212" s="57"/>
      <c r="W212" s="17">
        <f t="shared" si="116"/>
        <v>0</v>
      </c>
      <c r="X212" s="9"/>
      <c r="Y212" s="118">
        <f t="shared" si="117"/>
        <v>0</v>
      </c>
      <c r="Z212" s="61"/>
      <c r="AA212" s="18">
        <f t="shared" si="118"/>
        <v>0</v>
      </c>
      <c r="AB212" s="51"/>
      <c r="AC212" s="120"/>
      <c r="AD212" s="11"/>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row>
    <row r="213" spans="1:62" s="8" customFormat="1" ht="47.25" hidden="1">
      <c r="A213" s="6"/>
      <c r="B213" s="66">
        <v>206</v>
      </c>
      <c r="C213" s="67" t="s">
        <v>7</v>
      </c>
      <c r="D213" s="91">
        <v>3</v>
      </c>
      <c r="E213" s="67" t="s">
        <v>55</v>
      </c>
      <c r="F213" s="97" t="s">
        <v>524</v>
      </c>
      <c r="G213" s="97" t="s">
        <v>525</v>
      </c>
      <c r="H213" s="91">
        <v>1</v>
      </c>
      <c r="I213" s="67" t="s">
        <v>722</v>
      </c>
      <c r="J213" s="67" t="s">
        <v>500</v>
      </c>
      <c r="K213" s="67" t="s">
        <v>510</v>
      </c>
      <c r="L213" s="160" t="s">
        <v>11</v>
      </c>
      <c r="M213" s="117">
        <v>0</v>
      </c>
      <c r="N213" s="57"/>
      <c r="O213" s="17">
        <f t="shared" si="112"/>
        <v>0</v>
      </c>
      <c r="P213" s="9"/>
      <c r="Q213" s="118">
        <f t="shared" si="113"/>
        <v>0</v>
      </c>
      <c r="R213" s="61"/>
      <c r="S213" s="18">
        <f t="shared" si="114"/>
        <v>0</v>
      </c>
      <c r="T213" s="10"/>
      <c r="U213" s="119">
        <f t="shared" si="115"/>
        <v>0</v>
      </c>
      <c r="V213" s="57"/>
      <c r="W213" s="17">
        <f t="shared" si="116"/>
        <v>0</v>
      </c>
      <c r="X213" s="9"/>
      <c r="Y213" s="118">
        <f t="shared" si="117"/>
        <v>0</v>
      </c>
      <c r="Z213" s="61"/>
      <c r="AA213" s="18">
        <f t="shared" si="118"/>
        <v>0</v>
      </c>
      <c r="AB213" s="51"/>
      <c r="AC213" s="120"/>
      <c r="AD213" s="11"/>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row>
    <row r="214" spans="1:62" s="8" customFormat="1" ht="78.75" hidden="1">
      <c r="A214" s="6"/>
      <c r="B214" s="66">
        <v>207</v>
      </c>
      <c r="C214" s="67" t="s">
        <v>8</v>
      </c>
      <c r="D214" s="67">
        <v>68</v>
      </c>
      <c r="E214" s="67" t="s">
        <v>55</v>
      </c>
      <c r="F214" s="100" t="s">
        <v>526</v>
      </c>
      <c r="G214" s="100" t="s">
        <v>527</v>
      </c>
      <c r="H214" s="91">
        <v>1</v>
      </c>
      <c r="I214" s="67" t="s">
        <v>722</v>
      </c>
      <c r="J214" s="67" t="s">
        <v>213</v>
      </c>
      <c r="K214" s="67" t="s">
        <v>663</v>
      </c>
      <c r="L214" s="160" t="s">
        <v>13</v>
      </c>
      <c r="M214" s="117">
        <v>0</v>
      </c>
      <c r="N214" s="57"/>
      <c r="O214" s="17">
        <f t="shared" si="112"/>
        <v>0</v>
      </c>
      <c r="P214" s="9"/>
      <c r="Q214" s="118">
        <f t="shared" si="113"/>
        <v>0</v>
      </c>
      <c r="R214" s="61"/>
      <c r="S214" s="18">
        <f t="shared" si="114"/>
        <v>0</v>
      </c>
      <c r="T214" s="10"/>
      <c r="U214" s="119">
        <f t="shared" si="115"/>
        <v>0</v>
      </c>
      <c r="V214" s="57"/>
      <c r="W214" s="17">
        <f t="shared" si="116"/>
        <v>0</v>
      </c>
      <c r="X214" s="9"/>
      <c r="Y214" s="118">
        <f t="shared" si="117"/>
        <v>0</v>
      </c>
      <c r="Z214" s="61"/>
      <c r="AA214" s="18">
        <f t="shared" si="118"/>
        <v>0</v>
      </c>
      <c r="AB214" s="51"/>
      <c r="AC214" s="120"/>
      <c r="AD214" s="11"/>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row>
    <row r="215" spans="1:62" s="8" customFormat="1" ht="79.5" hidden="1" thickBot="1">
      <c r="A215" s="6"/>
      <c r="B215" s="72">
        <v>208</v>
      </c>
      <c r="C215" s="73" t="s">
        <v>8</v>
      </c>
      <c r="D215" s="73">
        <v>69</v>
      </c>
      <c r="E215" s="73" t="s">
        <v>55</v>
      </c>
      <c r="F215" s="101" t="s">
        <v>528</v>
      </c>
      <c r="G215" s="73" t="s">
        <v>527</v>
      </c>
      <c r="H215" s="93">
        <v>1</v>
      </c>
      <c r="I215" s="73" t="s">
        <v>722</v>
      </c>
      <c r="J215" s="73" t="s">
        <v>213</v>
      </c>
      <c r="K215" s="73" t="s">
        <v>663</v>
      </c>
      <c r="L215" s="161" t="s">
        <v>13</v>
      </c>
      <c r="M215" s="134">
        <v>0</v>
      </c>
      <c r="N215" s="59"/>
      <c r="O215" s="26">
        <f t="shared" si="112"/>
        <v>0</v>
      </c>
      <c r="P215" s="27"/>
      <c r="Q215" s="135">
        <f t="shared" si="113"/>
        <v>0</v>
      </c>
      <c r="R215" s="62"/>
      <c r="S215" s="28">
        <f t="shared" si="114"/>
        <v>0</v>
      </c>
      <c r="T215" s="29"/>
      <c r="U215" s="136">
        <f t="shared" si="115"/>
        <v>0</v>
      </c>
      <c r="V215" s="59"/>
      <c r="W215" s="26">
        <f t="shared" si="116"/>
        <v>0</v>
      </c>
      <c r="X215" s="27"/>
      <c r="Y215" s="135">
        <f t="shared" si="117"/>
        <v>0</v>
      </c>
      <c r="Z215" s="62"/>
      <c r="AA215" s="28">
        <f t="shared" si="118"/>
        <v>0</v>
      </c>
      <c r="AB215" s="52"/>
      <c r="AC215" s="137"/>
      <c r="AD215" s="31"/>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row>
    <row r="216" spans="1:62" s="8" customFormat="1" ht="78.75" hidden="1">
      <c r="A216" s="6"/>
      <c r="B216" s="63">
        <v>209</v>
      </c>
      <c r="C216" s="64" t="s">
        <v>8</v>
      </c>
      <c r="D216" s="64">
        <v>320</v>
      </c>
      <c r="E216" s="64" t="s">
        <v>56</v>
      </c>
      <c r="F216" s="102" t="s">
        <v>706</v>
      </c>
      <c r="G216" s="64" t="s">
        <v>529</v>
      </c>
      <c r="H216" s="94">
        <v>1</v>
      </c>
      <c r="I216" s="64" t="s">
        <v>722</v>
      </c>
      <c r="J216" s="64" t="s">
        <v>213</v>
      </c>
      <c r="K216" s="64" t="s">
        <v>234</v>
      </c>
      <c r="L216" s="159" t="s">
        <v>11</v>
      </c>
      <c r="M216" s="114">
        <v>0</v>
      </c>
      <c r="N216" s="56"/>
      <c r="O216" s="38">
        <f t="shared" si="112"/>
        <v>0</v>
      </c>
      <c r="P216" s="39"/>
      <c r="Q216" s="115">
        <f t="shared" si="113"/>
        <v>0</v>
      </c>
      <c r="R216" s="60"/>
      <c r="S216" s="40">
        <f t="shared" si="114"/>
        <v>0</v>
      </c>
      <c r="T216" s="41"/>
      <c r="U216" s="116">
        <f t="shared" si="115"/>
        <v>0</v>
      </c>
      <c r="V216" s="56"/>
      <c r="W216" s="38">
        <f t="shared" si="116"/>
        <v>0</v>
      </c>
      <c r="X216" s="39"/>
      <c r="Y216" s="115">
        <f t="shared" si="117"/>
        <v>0</v>
      </c>
      <c r="Z216" s="60"/>
      <c r="AA216" s="40">
        <f t="shared" si="118"/>
        <v>0</v>
      </c>
      <c r="AB216" s="50"/>
      <c r="AC216" s="131"/>
      <c r="AD216" s="7"/>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row>
    <row r="217" spans="1:62" s="8" customFormat="1" ht="78.75" hidden="1">
      <c r="A217" s="6"/>
      <c r="B217" s="66">
        <v>210</v>
      </c>
      <c r="C217" s="67" t="s">
        <v>8</v>
      </c>
      <c r="D217" s="67" t="s">
        <v>530</v>
      </c>
      <c r="E217" s="67" t="s">
        <v>56</v>
      </c>
      <c r="F217" s="67" t="s">
        <v>707</v>
      </c>
      <c r="G217" s="67" t="s">
        <v>708</v>
      </c>
      <c r="H217" s="91">
        <v>2</v>
      </c>
      <c r="I217" s="67" t="s">
        <v>722</v>
      </c>
      <c r="J217" s="67" t="s">
        <v>227</v>
      </c>
      <c r="K217" s="67" t="s">
        <v>531</v>
      </c>
      <c r="L217" s="160" t="s">
        <v>14</v>
      </c>
      <c r="M217" s="117">
        <v>0</v>
      </c>
      <c r="N217" s="57"/>
      <c r="O217" s="17">
        <f t="shared" si="112"/>
        <v>0</v>
      </c>
      <c r="P217" s="9"/>
      <c r="Q217" s="118">
        <f t="shared" si="113"/>
        <v>0</v>
      </c>
      <c r="R217" s="61"/>
      <c r="S217" s="18">
        <f t="shared" si="114"/>
        <v>0</v>
      </c>
      <c r="T217" s="10"/>
      <c r="U217" s="119">
        <f t="shared" si="115"/>
        <v>0</v>
      </c>
      <c r="V217" s="57"/>
      <c r="W217" s="17">
        <f t="shared" si="116"/>
        <v>0</v>
      </c>
      <c r="X217" s="9"/>
      <c r="Y217" s="118">
        <f t="shared" si="117"/>
        <v>0</v>
      </c>
      <c r="Z217" s="61"/>
      <c r="AA217" s="18">
        <f t="shared" si="118"/>
        <v>0</v>
      </c>
      <c r="AB217" s="51"/>
      <c r="AC217" s="120"/>
      <c r="AD217" s="11"/>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row>
    <row r="218" spans="1:62" s="8" customFormat="1" ht="78.75" hidden="1">
      <c r="A218" s="6"/>
      <c r="B218" s="66">
        <v>211</v>
      </c>
      <c r="C218" s="67" t="s">
        <v>7</v>
      </c>
      <c r="D218" s="67" t="s">
        <v>532</v>
      </c>
      <c r="E218" s="67" t="s">
        <v>56</v>
      </c>
      <c r="F218" s="67" t="s">
        <v>533</v>
      </c>
      <c r="G218" s="67" t="s">
        <v>534</v>
      </c>
      <c r="H218" s="91">
        <v>2</v>
      </c>
      <c r="I218" s="67" t="s">
        <v>722</v>
      </c>
      <c r="J218" s="67" t="s">
        <v>167</v>
      </c>
      <c r="K218" s="67"/>
      <c r="L218" s="160" t="s">
        <v>11</v>
      </c>
      <c r="M218" s="117">
        <v>0</v>
      </c>
      <c r="N218" s="57"/>
      <c r="O218" s="17">
        <f t="shared" si="112"/>
        <v>0</v>
      </c>
      <c r="P218" s="9"/>
      <c r="Q218" s="118">
        <f t="shared" si="113"/>
        <v>0</v>
      </c>
      <c r="R218" s="61"/>
      <c r="S218" s="18">
        <f t="shared" si="114"/>
        <v>0</v>
      </c>
      <c r="T218" s="10"/>
      <c r="U218" s="119">
        <f t="shared" si="115"/>
        <v>0</v>
      </c>
      <c r="V218" s="57"/>
      <c r="W218" s="17">
        <f t="shared" si="116"/>
        <v>0</v>
      </c>
      <c r="X218" s="9"/>
      <c r="Y218" s="118">
        <f t="shared" si="117"/>
        <v>0</v>
      </c>
      <c r="Z218" s="61"/>
      <c r="AA218" s="18">
        <f t="shared" si="118"/>
        <v>0</v>
      </c>
      <c r="AB218" s="51"/>
      <c r="AC218" s="120"/>
      <c r="AD218" s="11"/>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row>
    <row r="219" spans="1:62" s="8" customFormat="1" ht="78.75" hidden="1">
      <c r="A219" s="6"/>
      <c r="B219" s="66">
        <v>212</v>
      </c>
      <c r="C219" s="67" t="s">
        <v>7</v>
      </c>
      <c r="D219" s="67">
        <v>91</v>
      </c>
      <c r="E219" s="67" t="s">
        <v>56</v>
      </c>
      <c r="F219" s="67" t="s">
        <v>535</v>
      </c>
      <c r="G219" s="67" t="s">
        <v>709</v>
      </c>
      <c r="H219" s="91">
        <v>1</v>
      </c>
      <c r="I219" s="67" t="s">
        <v>722</v>
      </c>
      <c r="J219" s="70" t="s">
        <v>536</v>
      </c>
      <c r="K219" s="67"/>
      <c r="L219" s="160" t="s">
        <v>11</v>
      </c>
      <c r="M219" s="117">
        <v>0</v>
      </c>
      <c r="N219" s="57"/>
      <c r="O219" s="17">
        <f t="shared" si="112"/>
        <v>0</v>
      </c>
      <c r="P219" s="9"/>
      <c r="Q219" s="118">
        <f t="shared" si="113"/>
        <v>0</v>
      </c>
      <c r="R219" s="61"/>
      <c r="S219" s="18">
        <f t="shared" si="114"/>
        <v>0</v>
      </c>
      <c r="T219" s="10"/>
      <c r="U219" s="119">
        <f t="shared" si="115"/>
        <v>0</v>
      </c>
      <c r="V219" s="57"/>
      <c r="W219" s="17">
        <f t="shared" si="116"/>
        <v>0</v>
      </c>
      <c r="X219" s="9"/>
      <c r="Y219" s="118">
        <f t="shared" si="117"/>
        <v>0</v>
      </c>
      <c r="Z219" s="61"/>
      <c r="AA219" s="18">
        <f t="shared" si="118"/>
        <v>0</v>
      </c>
      <c r="AB219" s="51"/>
      <c r="AC219" s="120"/>
      <c r="AD219" s="11"/>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row>
    <row r="220" spans="1:62" s="8" customFormat="1" ht="78.75" hidden="1">
      <c r="A220" s="6"/>
      <c r="B220" s="66">
        <v>213</v>
      </c>
      <c r="C220" s="67" t="s">
        <v>7</v>
      </c>
      <c r="D220" s="67" t="s">
        <v>537</v>
      </c>
      <c r="E220" s="67" t="s">
        <v>56</v>
      </c>
      <c r="F220" s="67" t="s">
        <v>538</v>
      </c>
      <c r="G220" s="67" t="s">
        <v>178</v>
      </c>
      <c r="H220" s="91">
        <v>1</v>
      </c>
      <c r="I220" s="67" t="s">
        <v>722</v>
      </c>
      <c r="J220" s="67" t="s">
        <v>358</v>
      </c>
      <c r="K220" s="67" t="s">
        <v>150</v>
      </c>
      <c r="L220" s="160" t="s">
        <v>12</v>
      </c>
      <c r="M220" s="117">
        <v>0</v>
      </c>
      <c r="N220" s="57"/>
      <c r="O220" s="17">
        <f t="shared" si="112"/>
        <v>0</v>
      </c>
      <c r="P220" s="9"/>
      <c r="Q220" s="118">
        <f t="shared" si="113"/>
        <v>0</v>
      </c>
      <c r="R220" s="61"/>
      <c r="S220" s="18">
        <f t="shared" si="114"/>
        <v>0</v>
      </c>
      <c r="T220" s="10"/>
      <c r="U220" s="119">
        <f t="shared" si="115"/>
        <v>0</v>
      </c>
      <c r="V220" s="57"/>
      <c r="W220" s="17">
        <f t="shared" si="116"/>
        <v>0</v>
      </c>
      <c r="X220" s="9"/>
      <c r="Y220" s="118">
        <f t="shared" si="117"/>
        <v>0</v>
      </c>
      <c r="Z220" s="61"/>
      <c r="AA220" s="18">
        <f t="shared" si="118"/>
        <v>0</v>
      </c>
      <c r="AB220" s="51"/>
      <c r="AC220" s="120"/>
      <c r="AD220" s="11"/>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row>
    <row r="221" spans="1:62" s="8" customFormat="1" ht="78.75" hidden="1">
      <c r="A221" s="6"/>
      <c r="B221" s="66">
        <v>214</v>
      </c>
      <c r="C221" s="67" t="s">
        <v>7</v>
      </c>
      <c r="D221" s="67">
        <v>52</v>
      </c>
      <c r="E221" s="67" t="s">
        <v>56</v>
      </c>
      <c r="F221" s="103" t="s">
        <v>539</v>
      </c>
      <c r="G221" s="67" t="s">
        <v>253</v>
      </c>
      <c r="H221" s="91">
        <v>1</v>
      </c>
      <c r="I221" s="67" t="s">
        <v>722</v>
      </c>
      <c r="J221" s="67" t="s">
        <v>204</v>
      </c>
      <c r="K221" s="67" t="s">
        <v>150</v>
      </c>
      <c r="L221" s="160" t="s">
        <v>13</v>
      </c>
      <c r="M221" s="117">
        <v>0</v>
      </c>
      <c r="N221" s="57"/>
      <c r="O221" s="17">
        <f t="shared" si="112"/>
        <v>0</v>
      </c>
      <c r="P221" s="9"/>
      <c r="Q221" s="118">
        <f t="shared" si="113"/>
        <v>0</v>
      </c>
      <c r="R221" s="61"/>
      <c r="S221" s="18">
        <f t="shared" si="114"/>
        <v>0</v>
      </c>
      <c r="T221" s="10"/>
      <c r="U221" s="119">
        <f t="shared" si="115"/>
        <v>0</v>
      </c>
      <c r="V221" s="57"/>
      <c r="W221" s="17">
        <f t="shared" si="116"/>
        <v>0</v>
      </c>
      <c r="X221" s="9"/>
      <c r="Y221" s="118">
        <f t="shared" si="117"/>
        <v>0</v>
      </c>
      <c r="Z221" s="61"/>
      <c r="AA221" s="18">
        <f t="shared" si="118"/>
        <v>0</v>
      </c>
      <c r="AB221" s="51"/>
      <c r="AC221" s="120"/>
      <c r="AD221" s="11"/>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row>
    <row r="222" spans="1:62" s="8" customFormat="1" ht="78.75" hidden="1">
      <c r="A222" s="6"/>
      <c r="B222" s="66">
        <v>215</v>
      </c>
      <c r="C222" s="67" t="s">
        <v>7</v>
      </c>
      <c r="D222" s="67">
        <v>27</v>
      </c>
      <c r="E222" s="67" t="s">
        <v>56</v>
      </c>
      <c r="F222" s="67" t="s">
        <v>710</v>
      </c>
      <c r="G222" s="67" t="s">
        <v>711</v>
      </c>
      <c r="H222" s="91">
        <v>1</v>
      </c>
      <c r="I222" s="67" t="s">
        <v>722</v>
      </c>
      <c r="J222" s="67" t="s">
        <v>234</v>
      </c>
      <c r="K222" s="67" t="s">
        <v>427</v>
      </c>
      <c r="L222" s="160" t="s">
        <v>11</v>
      </c>
      <c r="M222" s="117">
        <v>0</v>
      </c>
      <c r="N222" s="57"/>
      <c r="O222" s="17">
        <f t="shared" si="112"/>
        <v>0</v>
      </c>
      <c r="P222" s="9"/>
      <c r="Q222" s="118">
        <f t="shared" si="113"/>
        <v>0</v>
      </c>
      <c r="R222" s="61"/>
      <c r="S222" s="18">
        <f t="shared" si="114"/>
        <v>0</v>
      </c>
      <c r="T222" s="10"/>
      <c r="U222" s="119">
        <f t="shared" si="115"/>
        <v>0</v>
      </c>
      <c r="V222" s="57"/>
      <c r="W222" s="17">
        <f t="shared" si="116"/>
        <v>0</v>
      </c>
      <c r="X222" s="9"/>
      <c r="Y222" s="118">
        <f t="shared" si="117"/>
        <v>0</v>
      </c>
      <c r="Z222" s="61"/>
      <c r="AA222" s="18">
        <f t="shared" si="118"/>
        <v>0</v>
      </c>
      <c r="AB222" s="51"/>
      <c r="AC222" s="120"/>
      <c r="AD222" s="11"/>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row>
    <row r="223" spans="1:62" s="8" customFormat="1" ht="78.75" hidden="1">
      <c r="A223" s="6"/>
      <c r="B223" s="66">
        <v>216</v>
      </c>
      <c r="C223" s="67" t="s">
        <v>7</v>
      </c>
      <c r="D223" s="67">
        <v>32</v>
      </c>
      <c r="E223" s="67" t="s">
        <v>56</v>
      </c>
      <c r="F223" s="67" t="s">
        <v>712</v>
      </c>
      <c r="G223" s="67" t="s">
        <v>713</v>
      </c>
      <c r="H223" s="91">
        <v>1</v>
      </c>
      <c r="I223" s="67" t="s">
        <v>722</v>
      </c>
      <c r="J223" s="67" t="s">
        <v>234</v>
      </c>
      <c r="K223" s="67" t="s">
        <v>80</v>
      </c>
      <c r="L223" s="160" t="s">
        <v>10</v>
      </c>
      <c r="M223" s="117">
        <v>0</v>
      </c>
      <c r="N223" s="57"/>
      <c r="O223" s="17">
        <f t="shared" si="112"/>
        <v>0</v>
      </c>
      <c r="P223" s="9"/>
      <c r="Q223" s="118">
        <f t="shared" si="113"/>
        <v>0</v>
      </c>
      <c r="R223" s="61"/>
      <c r="S223" s="18">
        <f t="shared" si="114"/>
        <v>0</v>
      </c>
      <c r="T223" s="10"/>
      <c r="U223" s="119">
        <f t="shared" si="115"/>
        <v>0</v>
      </c>
      <c r="V223" s="57"/>
      <c r="W223" s="17">
        <f t="shared" si="116"/>
        <v>0</v>
      </c>
      <c r="X223" s="9"/>
      <c r="Y223" s="118">
        <f t="shared" si="117"/>
        <v>0</v>
      </c>
      <c r="Z223" s="61"/>
      <c r="AA223" s="18">
        <f t="shared" si="118"/>
        <v>0</v>
      </c>
      <c r="AB223" s="51"/>
      <c r="AC223" s="120"/>
      <c r="AD223" s="11"/>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row>
    <row r="224" spans="1:62" s="8" customFormat="1" ht="78.75" hidden="1">
      <c r="A224" s="6"/>
      <c r="B224" s="66">
        <v>217</v>
      </c>
      <c r="C224" s="67" t="s">
        <v>7</v>
      </c>
      <c r="D224" s="67">
        <v>33</v>
      </c>
      <c r="E224" s="67" t="s">
        <v>56</v>
      </c>
      <c r="F224" s="67" t="s">
        <v>714</v>
      </c>
      <c r="G224" s="67" t="s">
        <v>711</v>
      </c>
      <c r="H224" s="91">
        <v>1</v>
      </c>
      <c r="I224" s="67" t="s">
        <v>722</v>
      </c>
      <c r="J224" s="67" t="s">
        <v>234</v>
      </c>
      <c r="K224" s="67" t="s">
        <v>664</v>
      </c>
      <c r="L224" s="160" t="s">
        <v>11</v>
      </c>
      <c r="M224" s="117">
        <v>0</v>
      </c>
      <c r="N224" s="57"/>
      <c r="O224" s="17">
        <f t="shared" si="112"/>
        <v>0</v>
      </c>
      <c r="P224" s="9"/>
      <c r="Q224" s="118">
        <f t="shared" si="113"/>
        <v>0</v>
      </c>
      <c r="R224" s="61"/>
      <c r="S224" s="18">
        <f t="shared" si="114"/>
        <v>0</v>
      </c>
      <c r="T224" s="10"/>
      <c r="U224" s="119">
        <f t="shared" si="115"/>
        <v>0</v>
      </c>
      <c r="V224" s="57"/>
      <c r="W224" s="17">
        <f t="shared" si="116"/>
        <v>0</v>
      </c>
      <c r="X224" s="9"/>
      <c r="Y224" s="118">
        <f t="shared" si="117"/>
        <v>0</v>
      </c>
      <c r="Z224" s="61"/>
      <c r="AA224" s="18">
        <f t="shared" si="118"/>
        <v>0</v>
      </c>
      <c r="AB224" s="51"/>
      <c r="AC224" s="120"/>
      <c r="AD224" s="11"/>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row>
    <row r="225" spans="1:62" s="8" customFormat="1" ht="78.75" hidden="1">
      <c r="A225" s="6"/>
      <c r="B225" s="66">
        <v>218</v>
      </c>
      <c r="C225" s="67" t="s">
        <v>7</v>
      </c>
      <c r="D225" s="67" t="s">
        <v>540</v>
      </c>
      <c r="E225" s="67" t="s">
        <v>56</v>
      </c>
      <c r="F225" s="104" t="s">
        <v>541</v>
      </c>
      <c r="G225" s="67" t="s">
        <v>542</v>
      </c>
      <c r="H225" s="91">
        <v>1</v>
      </c>
      <c r="I225" s="67" t="s">
        <v>722</v>
      </c>
      <c r="J225" s="67" t="s">
        <v>234</v>
      </c>
      <c r="K225" s="67"/>
      <c r="L225" s="160" t="s">
        <v>10</v>
      </c>
      <c r="M225" s="117">
        <v>0</v>
      </c>
      <c r="N225" s="57"/>
      <c r="O225" s="17">
        <f t="shared" si="112"/>
        <v>0</v>
      </c>
      <c r="P225" s="9"/>
      <c r="Q225" s="118">
        <f t="shared" si="113"/>
        <v>0</v>
      </c>
      <c r="R225" s="61"/>
      <c r="S225" s="18">
        <f t="shared" si="114"/>
        <v>0</v>
      </c>
      <c r="T225" s="10"/>
      <c r="U225" s="119">
        <f t="shared" si="115"/>
        <v>0</v>
      </c>
      <c r="V225" s="57"/>
      <c r="W225" s="17">
        <f t="shared" si="116"/>
        <v>0</v>
      </c>
      <c r="X225" s="9"/>
      <c r="Y225" s="118">
        <f t="shared" si="117"/>
        <v>0</v>
      </c>
      <c r="Z225" s="61"/>
      <c r="AA225" s="18">
        <f t="shared" si="118"/>
        <v>0</v>
      </c>
      <c r="AB225" s="51"/>
      <c r="AC225" s="120"/>
      <c r="AD225" s="11"/>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row>
    <row r="226" spans="1:62" s="8" customFormat="1" ht="78.75" hidden="1">
      <c r="A226" s="6"/>
      <c r="B226" s="66">
        <v>219</v>
      </c>
      <c r="C226" s="67" t="s">
        <v>7</v>
      </c>
      <c r="D226" s="67" t="s">
        <v>543</v>
      </c>
      <c r="E226" s="67" t="s">
        <v>56</v>
      </c>
      <c r="F226" s="67" t="s">
        <v>715</v>
      </c>
      <c r="G226" s="67" t="s">
        <v>544</v>
      </c>
      <c r="H226" s="91">
        <v>1</v>
      </c>
      <c r="I226" s="67" t="s">
        <v>722</v>
      </c>
      <c r="J226" s="67" t="s">
        <v>234</v>
      </c>
      <c r="K226" s="67" t="s">
        <v>150</v>
      </c>
      <c r="L226" s="160" t="s">
        <v>10</v>
      </c>
      <c r="M226" s="117">
        <v>0</v>
      </c>
      <c r="N226" s="57"/>
      <c r="O226" s="17">
        <f t="shared" ref="O226:O252" si="119">IF(OR(EXACT($I226,"Atención de solicitudes (solicitudes resueltas / solicitudes recibidas)"),EXACT($I226,"Cumplimiento (criterios cumplidos / criterios establecidos)")),(N226/M226)*1,(N226/$H226)*1)</f>
        <v>0</v>
      </c>
      <c r="P226" s="9"/>
      <c r="Q226" s="118">
        <f t="shared" ref="Q226:Q252" si="120">N226</f>
        <v>0</v>
      </c>
      <c r="R226" s="61"/>
      <c r="S226" s="18">
        <f t="shared" ref="S226:S252" si="121">IF(OR(EXACT($I226,"Atención de solicitudes (solicitudes resueltas / solicitudes recibidas)"),EXACT($I226,"Cumplimiento (criterios cumplidos / criterios establecidos)")),(Q226/Q226)*1,((Q226+R226)/$H226)*1)</f>
        <v>0</v>
      </c>
      <c r="T226" s="10"/>
      <c r="U226" s="119">
        <f t="shared" ref="U226:U252" si="122">Q226+R226</f>
        <v>0</v>
      </c>
      <c r="V226" s="57"/>
      <c r="W226" s="17">
        <f t="shared" ref="W226:W252" si="123">IF(OR(EXACT($I226,"Atención de solicitudes (solicitudes resueltas / solicitudes recibidas)"),EXACT($I226,"Cumplimiento (criterios cumplidos / criterios establecidos)")),(U226/U226)*1,((U226+V226)/$H226)*1)</f>
        <v>0</v>
      </c>
      <c r="X226" s="9"/>
      <c r="Y226" s="118">
        <f t="shared" ref="Y226:Y252" si="124">U226+V226</f>
        <v>0</v>
      </c>
      <c r="Z226" s="61"/>
      <c r="AA226" s="18">
        <f t="shared" ref="AA226:AA252" si="125">IF(OR(EXACT($I226,"Atención de solicitudes (solicitudes resueltas / solicitudes recibidas)"),EXACT($I226,"Cumplimiento (criterios cumplidos / criterios establecidos)")),(Y226/Y226)*1,((Y226+Z226)/$H226)*1)</f>
        <v>0</v>
      </c>
      <c r="AB226" s="51"/>
      <c r="AC226" s="120"/>
      <c r="AD226" s="11"/>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row>
    <row r="227" spans="1:62" s="8" customFormat="1" ht="78.75" hidden="1">
      <c r="A227" s="6"/>
      <c r="B227" s="66">
        <v>220</v>
      </c>
      <c r="C227" s="67" t="s">
        <v>8</v>
      </c>
      <c r="D227" s="67" t="s">
        <v>545</v>
      </c>
      <c r="E227" s="67" t="s">
        <v>56</v>
      </c>
      <c r="F227" s="67" t="s">
        <v>546</v>
      </c>
      <c r="G227" s="67" t="s">
        <v>716</v>
      </c>
      <c r="H227" s="91">
        <v>1</v>
      </c>
      <c r="I227" s="67" t="s">
        <v>722</v>
      </c>
      <c r="J227" s="67" t="s">
        <v>234</v>
      </c>
      <c r="K227" s="67"/>
      <c r="L227" s="160" t="s">
        <v>15</v>
      </c>
      <c r="M227" s="117">
        <v>0</v>
      </c>
      <c r="N227" s="57"/>
      <c r="O227" s="17">
        <f t="shared" si="119"/>
        <v>0</v>
      </c>
      <c r="P227" s="9"/>
      <c r="Q227" s="118">
        <f t="shared" si="120"/>
        <v>0</v>
      </c>
      <c r="R227" s="61"/>
      <c r="S227" s="18">
        <f t="shared" si="121"/>
        <v>0</v>
      </c>
      <c r="T227" s="10"/>
      <c r="U227" s="119">
        <f t="shared" si="122"/>
        <v>0</v>
      </c>
      <c r="V227" s="57"/>
      <c r="W227" s="17">
        <f t="shared" si="123"/>
        <v>0</v>
      </c>
      <c r="X227" s="9"/>
      <c r="Y227" s="118">
        <f t="shared" si="124"/>
        <v>0</v>
      </c>
      <c r="Z227" s="61"/>
      <c r="AA227" s="18">
        <f t="shared" si="125"/>
        <v>0</v>
      </c>
      <c r="AB227" s="51"/>
      <c r="AC227" s="120"/>
      <c r="AD227" s="11"/>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row>
    <row r="228" spans="1:62" s="8" customFormat="1" ht="78.75" hidden="1">
      <c r="A228" s="6"/>
      <c r="B228" s="66">
        <v>221</v>
      </c>
      <c r="C228" s="67" t="s">
        <v>8</v>
      </c>
      <c r="D228" s="67" t="s">
        <v>547</v>
      </c>
      <c r="E228" s="67" t="s">
        <v>56</v>
      </c>
      <c r="F228" s="67" t="s">
        <v>548</v>
      </c>
      <c r="G228" s="67" t="s">
        <v>549</v>
      </c>
      <c r="H228" s="91">
        <v>1</v>
      </c>
      <c r="I228" s="67" t="s">
        <v>722</v>
      </c>
      <c r="J228" s="67" t="s">
        <v>234</v>
      </c>
      <c r="K228" s="67" t="s">
        <v>238</v>
      </c>
      <c r="L228" s="160" t="s">
        <v>11</v>
      </c>
      <c r="M228" s="117">
        <v>0</v>
      </c>
      <c r="N228" s="57"/>
      <c r="O228" s="17">
        <f t="shared" si="119"/>
        <v>0</v>
      </c>
      <c r="P228" s="9"/>
      <c r="Q228" s="118">
        <f t="shared" si="120"/>
        <v>0</v>
      </c>
      <c r="R228" s="61"/>
      <c r="S228" s="18">
        <f t="shared" si="121"/>
        <v>0</v>
      </c>
      <c r="T228" s="10"/>
      <c r="U228" s="119">
        <f t="shared" si="122"/>
        <v>0</v>
      </c>
      <c r="V228" s="57"/>
      <c r="W228" s="17">
        <f t="shared" si="123"/>
        <v>0</v>
      </c>
      <c r="X228" s="9"/>
      <c r="Y228" s="118">
        <f t="shared" si="124"/>
        <v>0</v>
      </c>
      <c r="Z228" s="61"/>
      <c r="AA228" s="18">
        <f t="shared" si="125"/>
        <v>0</v>
      </c>
      <c r="AB228" s="51"/>
      <c r="AC228" s="120"/>
      <c r="AD228" s="11"/>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row>
    <row r="229" spans="1:62" s="8" customFormat="1" ht="94.5" hidden="1">
      <c r="A229" s="6"/>
      <c r="B229" s="66">
        <v>222</v>
      </c>
      <c r="C229" s="67" t="s">
        <v>7</v>
      </c>
      <c r="D229" s="67">
        <v>90</v>
      </c>
      <c r="E229" s="67" t="s">
        <v>56</v>
      </c>
      <c r="F229" s="67" t="s">
        <v>550</v>
      </c>
      <c r="G229" s="67" t="s">
        <v>711</v>
      </c>
      <c r="H229" s="91">
        <v>1</v>
      </c>
      <c r="I229" s="67" t="s">
        <v>722</v>
      </c>
      <c r="J229" s="67" t="s">
        <v>234</v>
      </c>
      <c r="K229" s="67" t="s">
        <v>237</v>
      </c>
      <c r="L229" s="160"/>
      <c r="M229" s="117">
        <v>0</v>
      </c>
      <c r="N229" s="57"/>
      <c r="O229" s="17">
        <f t="shared" si="119"/>
        <v>0</v>
      </c>
      <c r="P229" s="9"/>
      <c r="Q229" s="118">
        <f t="shared" si="120"/>
        <v>0</v>
      </c>
      <c r="R229" s="61"/>
      <c r="S229" s="18">
        <f t="shared" si="121"/>
        <v>0</v>
      </c>
      <c r="T229" s="10"/>
      <c r="U229" s="119">
        <f t="shared" si="122"/>
        <v>0</v>
      </c>
      <c r="V229" s="57"/>
      <c r="W229" s="17">
        <f t="shared" si="123"/>
        <v>0</v>
      </c>
      <c r="X229" s="9"/>
      <c r="Y229" s="118">
        <f t="shared" si="124"/>
        <v>0</v>
      </c>
      <c r="Z229" s="61"/>
      <c r="AA229" s="18">
        <f t="shared" si="125"/>
        <v>0</v>
      </c>
      <c r="AB229" s="51"/>
      <c r="AC229" s="120"/>
      <c r="AD229" s="11"/>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row>
    <row r="230" spans="1:62" s="8" customFormat="1" ht="78.75" hidden="1">
      <c r="A230" s="6"/>
      <c r="B230" s="66">
        <v>223</v>
      </c>
      <c r="C230" s="67" t="s">
        <v>7</v>
      </c>
      <c r="D230" s="67" t="s">
        <v>551</v>
      </c>
      <c r="E230" s="67" t="s">
        <v>56</v>
      </c>
      <c r="F230" s="67" t="s">
        <v>717</v>
      </c>
      <c r="G230" s="67" t="s">
        <v>713</v>
      </c>
      <c r="H230" s="91">
        <v>1</v>
      </c>
      <c r="I230" s="67" t="s">
        <v>722</v>
      </c>
      <c r="J230" s="67" t="s">
        <v>234</v>
      </c>
      <c r="K230" s="67" t="s">
        <v>80</v>
      </c>
      <c r="L230" s="160"/>
      <c r="M230" s="117">
        <v>0</v>
      </c>
      <c r="N230" s="57"/>
      <c r="O230" s="17">
        <f t="shared" si="119"/>
        <v>0</v>
      </c>
      <c r="P230" s="9"/>
      <c r="Q230" s="118">
        <f t="shared" si="120"/>
        <v>0</v>
      </c>
      <c r="R230" s="61"/>
      <c r="S230" s="18">
        <f t="shared" si="121"/>
        <v>0</v>
      </c>
      <c r="T230" s="10"/>
      <c r="U230" s="119">
        <f t="shared" si="122"/>
        <v>0</v>
      </c>
      <c r="V230" s="57"/>
      <c r="W230" s="17">
        <f t="shared" si="123"/>
        <v>0</v>
      </c>
      <c r="X230" s="9"/>
      <c r="Y230" s="118">
        <f t="shared" si="124"/>
        <v>0</v>
      </c>
      <c r="Z230" s="61"/>
      <c r="AA230" s="18">
        <f t="shared" si="125"/>
        <v>0</v>
      </c>
      <c r="AB230" s="51"/>
      <c r="AC230" s="120"/>
      <c r="AD230" s="11"/>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row>
    <row r="231" spans="1:62" s="8" customFormat="1" ht="111" hidden="1" thickBot="1">
      <c r="A231" s="6"/>
      <c r="B231" s="72">
        <v>224</v>
      </c>
      <c r="C231" s="73" t="s">
        <v>7</v>
      </c>
      <c r="D231" s="93" t="s">
        <v>552</v>
      </c>
      <c r="E231" s="73" t="s">
        <v>56</v>
      </c>
      <c r="F231" s="73" t="s">
        <v>553</v>
      </c>
      <c r="G231" s="73" t="s">
        <v>554</v>
      </c>
      <c r="H231" s="93">
        <v>1</v>
      </c>
      <c r="I231" s="73" t="s">
        <v>722</v>
      </c>
      <c r="J231" s="73" t="s">
        <v>80</v>
      </c>
      <c r="K231" s="73" t="s">
        <v>254</v>
      </c>
      <c r="L231" s="161" t="s">
        <v>13</v>
      </c>
      <c r="M231" s="134">
        <v>0</v>
      </c>
      <c r="N231" s="59"/>
      <c r="O231" s="26">
        <f t="shared" si="119"/>
        <v>0</v>
      </c>
      <c r="P231" s="27"/>
      <c r="Q231" s="135">
        <f t="shared" si="120"/>
        <v>0</v>
      </c>
      <c r="R231" s="62"/>
      <c r="S231" s="28">
        <f t="shared" si="121"/>
        <v>0</v>
      </c>
      <c r="T231" s="29"/>
      <c r="U231" s="136">
        <f t="shared" si="122"/>
        <v>0</v>
      </c>
      <c r="V231" s="59"/>
      <c r="W231" s="26">
        <f t="shared" si="123"/>
        <v>0</v>
      </c>
      <c r="X231" s="27"/>
      <c r="Y231" s="135">
        <f t="shared" si="124"/>
        <v>0</v>
      </c>
      <c r="Z231" s="62"/>
      <c r="AA231" s="28">
        <f t="shared" si="125"/>
        <v>0</v>
      </c>
      <c r="AB231" s="52"/>
      <c r="AC231" s="137"/>
      <c r="AD231" s="31"/>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row>
    <row r="232" spans="1:62" s="8" customFormat="1" ht="63" hidden="1">
      <c r="A232" s="6"/>
      <c r="B232" s="63">
        <v>225</v>
      </c>
      <c r="C232" s="64" t="s">
        <v>8</v>
      </c>
      <c r="D232" s="64">
        <v>206</v>
      </c>
      <c r="E232" s="64" t="s">
        <v>57</v>
      </c>
      <c r="F232" s="64" t="s">
        <v>555</v>
      </c>
      <c r="G232" s="64" t="s">
        <v>556</v>
      </c>
      <c r="H232" s="65">
        <v>1</v>
      </c>
      <c r="I232" s="64" t="s">
        <v>722</v>
      </c>
      <c r="J232" s="64" t="s">
        <v>80</v>
      </c>
      <c r="K232" s="64" t="s">
        <v>88</v>
      </c>
      <c r="L232" s="159" t="s">
        <v>12</v>
      </c>
      <c r="M232" s="114">
        <v>0</v>
      </c>
      <c r="N232" s="56"/>
      <c r="O232" s="38">
        <f t="shared" si="119"/>
        <v>0</v>
      </c>
      <c r="P232" s="39"/>
      <c r="Q232" s="115">
        <f t="shared" si="120"/>
        <v>0</v>
      </c>
      <c r="R232" s="60"/>
      <c r="S232" s="40">
        <f t="shared" si="121"/>
        <v>0</v>
      </c>
      <c r="T232" s="41"/>
      <c r="U232" s="116">
        <f t="shared" si="122"/>
        <v>0</v>
      </c>
      <c r="V232" s="56"/>
      <c r="W232" s="38">
        <f t="shared" si="123"/>
        <v>0</v>
      </c>
      <c r="X232" s="39"/>
      <c r="Y232" s="115">
        <f t="shared" si="124"/>
        <v>0</v>
      </c>
      <c r="Z232" s="60"/>
      <c r="AA232" s="40">
        <f t="shared" si="125"/>
        <v>0</v>
      </c>
      <c r="AB232" s="50"/>
      <c r="AC232" s="131"/>
      <c r="AD232" s="7"/>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row>
    <row r="233" spans="1:62" s="8" customFormat="1" ht="47.25" hidden="1">
      <c r="A233" s="6"/>
      <c r="B233" s="66">
        <v>226</v>
      </c>
      <c r="C233" s="67" t="s">
        <v>8</v>
      </c>
      <c r="D233" s="67">
        <v>309</v>
      </c>
      <c r="E233" s="67" t="s">
        <v>57</v>
      </c>
      <c r="F233" s="67" t="s">
        <v>557</v>
      </c>
      <c r="G233" s="67" t="s">
        <v>558</v>
      </c>
      <c r="H233" s="80">
        <v>1</v>
      </c>
      <c r="I233" s="67" t="s">
        <v>722</v>
      </c>
      <c r="J233" s="67" t="s">
        <v>80</v>
      </c>
      <c r="K233" s="67" t="s">
        <v>559</v>
      </c>
      <c r="L233" s="160" t="s">
        <v>12</v>
      </c>
      <c r="M233" s="117">
        <v>0</v>
      </c>
      <c r="N233" s="57"/>
      <c r="O233" s="17">
        <f t="shared" si="119"/>
        <v>0</v>
      </c>
      <c r="P233" s="9"/>
      <c r="Q233" s="118">
        <f t="shared" si="120"/>
        <v>0</v>
      </c>
      <c r="R233" s="61"/>
      <c r="S233" s="18">
        <f t="shared" si="121"/>
        <v>0</v>
      </c>
      <c r="T233" s="10"/>
      <c r="U233" s="119">
        <f t="shared" si="122"/>
        <v>0</v>
      </c>
      <c r="V233" s="57"/>
      <c r="W233" s="17">
        <f t="shared" si="123"/>
        <v>0</v>
      </c>
      <c r="X233" s="9"/>
      <c r="Y233" s="118">
        <f t="shared" si="124"/>
        <v>0</v>
      </c>
      <c r="Z233" s="61"/>
      <c r="AA233" s="18">
        <f t="shared" si="125"/>
        <v>0</v>
      </c>
      <c r="AB233" s="51"/>
      <c r="AC233" s="120"/>
      <c r="AD233" s="11"/>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row>
    <row r="234" spans="1:62" s="8" customFormat="1" ht="78.75" hidden="1">
      <c r="A234" s="6"/>
      <c r="B234" s="66">
        <v>227</v>
      </c>
      <c r="C234" s="67" t="s">
        <v>8</v>
      </c>
      <c r="D234" s="67">
        <v>141</v>
      </c>
      <c r="E234" s="67" t="s">
        <v>57</v>
      </c>
      <c r="F234" s="100" t="s">
        <v>560</v>
      </c>
      <c r="G234" s="105" t="s">
        <v>561</v>
      </c>
      <c r="H234" s="91">
        <v>12</v>
      </c>
      <c r="I234" s="67" t="s">
        <v>722</v>
      </c>
      <c r="J234" s="67" t="s">
        <v>213</v>
      </c>
      <c r="K234" s="67" t="s">
        <v>562</v>
      </c>
      <c r="L234" s="160" t="s">
        <v>11</v>
      </c>
      <c r="M234" s="117">
        <v>0</v>
      </c>
      <c r="N234" s="57"/>
      <c r="O234" s="17">
        <f t="shared" si="119"/>
        <v>0</v>
      </c>
      <c r="P234" s="9"/>
      <c r="Q234" s="118">
        <f t="shared" si="120"/>
        <v>0</v>
      </c>
      <c r="R234" s="61"/>
      <c r="S234" s="18">
        <f t="shared" si="121"/>
        <v>0</v>
      </c>
      <c r="T234" s="10"/>
      <c r="U234" s="119">
        <f t="shared" si="122"/>
        <v>0</v>
      </c>
      <c r="V234" s="57"/>
      <c r="W234" s="17">
        <f t="shared" si="123"/>
        <v>0</v>
      </c>
      <c r="X234" s="9"/>
      <c r="Y234" s="118">
        <f t="shared" si="124"/>
        <v>0</v>
      </c>
      <c r="Z234" s="61"/>
      <c r="AA234" s="18">
        <f t="shared" si="125"/>
        <v>0</v>
      </c>
      <c r="AB234" s="51"/>
      <c r="AC234" s="120"/>
      <c r="AD234" s="11"/>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row>
    <row r="235" spans="1:62" s="8" customFormat="1" ht="47.25" hidden="1">
      <c r="A235" s="6"/>
      <c r="B235" s="66">
        <v>228</v>
      </c>
      <c r="C235" s="67" t="s">
        <v>7</v>
      </c>
      <c r="D235" s="67" t="s">
        <v>563</v>
      </c>
      <c r="E235" s="67" t="s">
        <v>57</v>
      </c>
      <c r="F235" s="67" t="s">
        <v>718</v>
      </c>
      <c r="G235" s="67" t="s">
        <v>564</v>
      </c>
      <c r="H235" s="91">
        <v>3</v>
      </c>
      <c r="I235" s="67" t="s">
        <v>722</v>
      </c>
      <c r="J235" s="67" t="s">
        <v>167</v>
      </c>
      <c r="K235" s="67"/>
      <c r="L235" s="160" t="s">
        <v>11</v>
      </c>
      <c r="M235" s="117">
        <v>0</v>
      </c>
      <c r="N235" s="57"/>
      <c r="O235" s="17">
        <f t="shared" si="119"/>
        <v>0</v>
      </c>
      <c r="P235" s="9"/>
      <c r="Q235" s="118">
        <f t="shared" si="120"/>
        <v>0</v>
      </c>
      <c r="R235" s="61"/>
      <c r="S235" s="18">
        <f t="shared" si="121"/>
        <v>0</v>
      </c>
      <c r="T235" s="10"/>
      <c r="U235" s="119">
        <f t="shared" si="122"/>
        <v>0</v>
      </c>
      <c r="V235" s="57"/>
      <c r="W235" s="17">
        <f t="shared" si="123"/>
        <v>0</v>
      </c>
      <c r="X235" s="9"/>
      <c r="Y235" s="118">
        <f t="shared" si="124"/>
        <v>0</v>
      </c>
      <c r="Z235" s="61"/>
      <c r="AA235" s="18">
        <f t="shared" si="125"/>
        <v>0</v>
      </c>
      <c r="AB235" s="51"/>
      <c r="AC235" s="120"/>
      <c r="AD235" s="11"/>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row>
    <row r="236" spans="1:62" s="8" customFormat="1" ht="47.25" hidden="1">
      <c r="A236" s="6"/>
      <c r="B236" s="66">
        <v>229</v>
      </c>
      <c r="C236" s="67" t="s">
        <v>7</v>
      </c>
      <c r="D236" s="67" t="s">
        <v>565</v>
      </c>
      <c r="E236" s="67" t="s">
        <v>57</v>
      </c>
      <c r="F236" s="67" t="s">
        <v>566</v>
      </c>
      <c r="G236" s="67" t="s">
        <v>567</v>
      </c>
      <c r="H236" s="92">
        <v>3</v>
      </c>
      <c r="I236" s="67" t="s">
        <v>722</v>
      </c>
      <c r="J236" s="70" t="s">
        <v>167</v>
      </c>
      <c r="K236" s="67"/>
      <c r="L236" s="160" t="s">
        <v>11</v>
      </c>
      <c r="M236" s="117">
        <v>0</v>
      </c>
      <c r="N236" s="57"/>
      <c r="O236" s="17">
        <f t="shared" si="119"/>
        <v>0</v>
      </c>
      <c r="P236" s="9"/>
      <c r="Q236" s="118">
        <f t="shared" si="120"/>
        <v>0</v>
      </c>
      <c r="R236" s="61"/>
      <c r="S236" s="18">
        <f t="shared" si="121"/>
        <v>0</v>
      </c>
      <c r="T236" s="10"/>
      <c r="U236" s="119">
        <f t="shared" si="122"/>
        <v>0</v>
      </c>
      <c r="V236" s="57"/>
      <c r="W236" s="17">
        <f t="shared" si="123"/>
        <v>0</v>
      </c>
      <c r="X236" s="9"/>
      <c r="Y236" s="118">
        <f t="shared" si="124"/>
        <v>0</v>
      </c>
      <c r="Z236" s="61"/>
      <c r="AA236" s="18">
        <f t="shared" si="125"/>
        <v>0</v>
      </c>
      <c r="AB236" s="51"/>
      <c r="AC236" s="120"/>
      <c r="AD236" s="11"/>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row>
    <row r="237" spans="1:62" s="8" customFormat="1" ht="47.25" hidden="1">
      <c r="A237" s="6"/>
      <c r="B237" s="66">
        <v>230</v>
      </c>
      <c r="C237" s="67" t="s">
        <v>7</v>
      </c>
      <c r="D237" s="67" t="s">
        <v>568</v>
      </c>
      <c r="E237" s="67" t="s">
        <v>57</v>
      </c>
      <c r="F237" s="67" t="s">
        <v>569</v>
      </c>
      <c r="G237" s="67" t="s">
        <v>570</v>
      </c>
      <c r="H237" s="91">
        <v>2</v>
      </c>
      <c r="I237" s="67" t="s">
        <v>722</v>
      </c>
      <c r="J237" s="70" t="s">
        <v>167</v>
      </c>
      <c r="K237" s="67"/>
      <c r="L237" s="160" t="s">
        <v>11</v>
      </c>
      <c r="M237" s="117">
        <v>0</v>
      </c>
      <c r="N237" s="57"/>
      <c r="O237" s="17">
        <f t="shared" si="119"/>
        <v>0</v>
      </c>
      <c r="P237" s="9"/>
      <c r="Q237" s="118">
        <f t="shared" si="120"/>
        <v>0</v>
      </c>
      <c r="R237" s="61"/>
      <c r="S237" s="18">
        <f t="shared" si="121"/>
        <v>0</v>
      </c>
      <c r="T237" s="10"/>
      <c r="U237" s="119">
        <f t="shared" si="122"/>
        <v>0</v>
      </c>
      <c r="V237" s="57"/>
      <c r="W237" s="17">
        <f t="shared" si="123"/>
        <v>0</v>
      </c>
      <c r="X237" s="9"/>
      <c r="Y237" s="118">
        <f t="shared" si="124"/>
        <v>0</v>
      </c>
      <c r="Z237" s="61"/>
      <c r="AA237" s="18">
        <f t="shared" si="125"/>
        <v>0</v>
      </c>
      <c r="AB237" s="51"/>
      <c r="AC237" s="120"/>
      <c r="AD237" s="11"/>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row>
    <row r="238" spans="1:62" s="8" customFormat="1" ht="47.25" hidden="1">
      <c r="A238" s="6"/>
      <c r="B238" s="66">
        <v>231</v>
      </c>
      <c r="C238" s="67" t="s">
        <v>7</v>
      </c>
      <c r="D238" s="67" t="s">
        <v>571</v>
      </c>
      <c r="E238" s="67" t="s">
        <v>57</v>
      </c>
      <c r="F238" s="67" t="s">
        <v>572</v>
      </c>
      <c r="G238" s="67" t="s">
        <v>573</v>
      </c>
      <c r="H238" s="91">
        <v>1</v>
      </c>
      <c r="I238" s="67" t="s">
        <v>722</v>
      </c>
      <c r="J238" s="70" t="s">
        <v>167</v>
      </c>
      <c r="K238" s="67"/>
      <c r="L238" s="160" t="s">
        <v>13</v>
      </c>
      <c r="M238" s="117">
        <v>0</v>
      </c>
      <c r="N238" s="57"/>
      <c r="O238" s="17">
        <f t="shared" si="119"/>
        <v>0</v>
      </c>
      <c r="P238" s="9"/>
      <c r="Q238" s="118">
        <f t="shared" si="120"/>
        <v>0</v>
      </c>
      <c r="R238" s="61"/>
      <c r="S238" s="18">
        <f t="shared" si="121"/>
        <v>0</v>
      </c>
      <c r="T238" s="10"/>
      <c r="U238" s="119">
        <f t="shared" si="122"/>
        <v>0</v>
      </c>
      <c r="V238" s="57"/>
      <c r="W238" s="17">
        <f t="shared" si="123"/>
        <v>0</v>
      </c>
      <c r="X238" s="9"/>
      <c r="Y238" s="118">
        <f t="shared" si="124"/>
        <v>0</v>
      </c>
      <c r="Z238" s="61"/>
      <c r="AA238" s="18">
        <f t="shared" si="125"/>
        <v>0</v>
      </c>
      <c r="AB238" s="51"/>
      <c r="AC238" s="120"/>
      <c r="AD238" s="11"/>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row>
    <row r="239" spans="1:62" s="8" customFormat="1" ht="47.25" hidden="1">
      <c r="A239" s="6"/>
      <c r="B239" s="66">
        <v>232</v>
      </c>
      <c r="C239" s="67" t="s">
        <v>7</v>
      </c>
      <c r="D239" s="67">
        <v>92</v>
      </c>
      <c r="E239" s="67" t="s">
        <v>57</v>
      </c>
      <c r="F239" s="67" t="s">
        <v>574</v>
      </c>
      <c r="G239" s="67" t="s">
        <v>575</v>
      </c>
      <c r="H239" s="91">
        <v>1</v>
      </c>
      <c r="I239" s="67" t="s">
        <v>722</v>
      </c>
      <c r="J239" s="70" t="s">
        <v>167</v>
      </c>
      <c r="K239" s="67"/>
      <c r="L239" s="160" t="s">
        <v>13</v>
      </c>
      <c r="M239" s="117">
        <v>0</v>
      </c>
      <c r="N239" s="57"/>
      <c r="O239" s="17">
        <f t="shared" si="119"/>
        <v>0</v>
      </c>
      <c r="P239" s="9"/>
      <c r="Q239" s="118">
        <f t="shared" si="120"/>
        <v>0</v>
      </c>
      <c r="R239" s="61"/>
      <c r="S239" s="18">
        <f t="shared" si="121"/>
        <v>0</v>
      </c>
      <c r="T239" s="10"/>
      <c r="U239" s="119">
        <f t="shared" si="122"/>
        <v>0</v>
      </c>
      <c r="V239" s="57"/>
      <c r="W239" s="17">
        <f t="shared" si="123"/>
        <v>0</v>
      </c>
      <c r="X239" s="9"/>
      <c r="Y239" s="118">
        <f t="shared" si="124"/>
        <v>0</v>
      </c>
      <c r="Z239" s="61"/>
      <c r="AA239" s="18">
        <f t="shared" si="125"/>
        <v>0</v>
      </c>
      <c r="AB239" s="51"/>
      <c r="AC239" s="120"/>
      <c r="AD239" s="11"/>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row>
    <row r="240" spans="1:62" s="8" customFormat="1" ht="47.25" hidden="1">
      <c r="A240" s="6"/>
      <c r="B240" s="66">
        <v>233</v>
      </c>
      <c r="C240" s="67" t="s">
        <v>7</v>
      </c>
      <c r="D240" s="67">
        <v>113</v>
      </c>
      <c r="E240" s="67" t="s">
        <v>57</v>
      </c>
      <c r="F240" s="67" t="s">
        <v>576</v>
      </c>
      <c r="G240" s="67" t="s">
        <v>577</v>
      </c>
      <c r="H240" s="91">
        <v>1</v>
      </c>
      <c r="I240" s="67" t="s">
        <v>722</v>
      </c>
      <c r="J240" s="70" t="s">
        <v>167</v>
      </c>
      <c r="K240" s="67"/>
      <c r="L240" s="160" t="s">
        <v>13</v>
      </c>
      <c r="M240" s="117">
        <v>0</v>
      </c>
      <c r="N240" s="57"/>
      <c r="O240" s="17">
        <f t="shared" si="119"/>
        <v>0</v>
      </c>
      <c r="P240" s="9"/>
      <c r="Q240" s="118">
        <f t="shared" si="120"/>
        <v>0</v>
      </c>
      <c r="R240" s="61"/>
      <c r="S240" s="18">
        <f t="shared" si="121"/>
        <v>0</v>
      </c>
      <c r="T240" s="10"/>
      <c r="U240" s="119">
        <f t="shared" si="122"/>
        <v>0</v>
      </c>
      <c r="V240" s="57"/>
      <c r="W240" s="17">
        <f t="shared" si="123"/>
        <v>0</v>
      </c>
      <c r="X240" s="9"/>
      <c r="Y240" s="118">
        <f t="shared" si="124"/>
        <v>0</v>
      </c>
      <c r="Z240" s="61"/>
      <c r="AA240" s="18">
        <f t="shared" si="125"/>
        <v>0</v>
      </c>
      <c r="AB240" s="51"/>
      <c r="AC240" s="120"/>
      <c r="AD240" s="11"/>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row>
    <row r="241" spans="1:62" s="8" customFormat="1" ht="47.25" hidden="1">
      <c r="A241" s="6"/>
      <c r="B241" s="66">
        <v>234</v>
      </c>
      <c r="C241" s="67" t="s">
        <v>7</v>
      </c>
      <c r="D241" s="106" t="s">
        <v>578</v>
      </c>
      <c r="E241" s="67" t="s">
        <v>57</v>
      </c>
      <c r="F241" s="104" t="s">
        <v>579</v>
      </c>
      <c r="G241" s="67" t="s">
        <v>580</v>
      </c>
      <c r="H241" s="91">
        <v>1</v>
      </c>
      <c r="I241" s="67" t="s">
        <v>722</v>
      </c>
      <c r="J241" s="67" t="s">
        <v>204</v>
      </c>
      <c r="K241" s="67" t="s">
        <v>80</v>
      </c>
      <c r="L241" s="160" t="s">
        <v>11</v>
      </c>
      <c r="M241" s="117">
        <v>0</v>
      </c>
      <c r="N241" s="57"/>
      <c r="O241" s="17">
        <f t="shared" si="119"/>
        <v>0</v>
      </c>
      <c r="P241" s="9"/>
      <c r="Q241" s="118">
        <f t="shared" si="120"/>
        <v>0</v>
      </c>
      <c r="R241" s="61"/>
      <c r="S241" s="18">
        <f t="shared" si="121"/>
        <v>0</v>
      </c>
      <c r="T241" s="10"/>
      <c r="U241" s="119">
        <f t="shared" si="122"/>
        <v>0</v>
      </c>
      <c r="V241" s="57"/>
      <c r="W241" s="17">
        <f t="shared" si="123"/>
        <v>0</v>
      </c>
      <c r="X241" s="9"/>
      <c r="Y241" s="118">
        <f t="shared" si="124"/>
        <v>0</v>
      </c>
      <c r="Z241" s="61"/>
      <c r="AA241" s="18">
        <f t="shared" si="125"/>
        <v>0</v>
      </c>
      <c r="AB241" s="51"/>
      <c r="AC241" s="120"/>
      <c r="AD241" s="11"/>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row>
    <row r="242" spans="1:62" s="8" customFormat="1" ht="47.25" hidden="1">
      <c r="A242" s="6"/>
      <c r="B242" s="66">
        <v>235</v>
      </c>
      <c r="C242" s="67" t="s">
        <v>7</v>
      </c>
      <c r="D242" s="67">
        <v>2</v>
      </c>
      <c r="E242" s="67" t="s">
        <v>57</v>
      </c>
      <c r="F242" s="104" t="s">
        <v>581</v>
      </c>
      <c r="G242" s="67" t="s">
        <v>582</v>
      </c>
      <c r="H242" s="91">
        <v>2</v>
      </c>
      <c r="I242" s="67" t="s">
        <v>722</v>
      </c>
      <c r="J242" s="70" t="s">
        <v>204</v>
      </c>
      <c r="K242" s="67" t="s">
        <v>583</v>
      </c>
      <c r="L242" s="160" t="s">
        <v>11</v>
      </c>
      <c r="M242" s="117">
        <v>0</v>
      </c>
      <c r="N242" s="57"/>
      <c r="O242" s="17">
        <f t="shared" si="119"/>
        <v>0</v>
      </c>
      <c r="P242" s="9"/>
      <c r="Q242" s="118">
        <f t="shared" si="120"/>
        <v>0</v>
      </c>
      <c r="R242" s="61"/>
      <c r="S242" s="18">
        <f t="shared" si="121"/>
        <v>0</v>
      </c>
      <c r="T242" s="10"/>
      <c r="U242" s="119">
        <f t="shared" si="122"/>
        <v>0</v>
      </c>
      <c r="V242" s="57"/>
      <c r="W242" s="17">
        <f t="shared" si="123"/>
        <v>0</v>
      </c>
      <c r="X242" s="9"/>
      <c r="Y242" s="118">
        <f t="shared" si="124"/>
        <v>0</v>
      </c>
      <c r="Z242" s="61"/>
      <c r="AA242" s="18">
        <f t="shared" si="125"/>
        <v>0</v>
      </c>
      <c r="AB242" s="51"/>
      <c r="AC242" s="120"/>
      <c r="AD242" s="11"/>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row>
    <row r="243" spans="1:62" s="8" customFormat="1" ht="63" hidden="1">
      <c r="A243" s="6"/>
      <c r="B243" s="66">
        <v>236</v>
      </c>
      <c r="C243" s="67" t="s">
        <v>7</v>
      </c>
      <c r="D243" s="67">
        <v>3</v>
      </c>
      <c r="E243" s="67" t="s">
        <v>57</v>
      </c>
      <c r="F243" s="104" t="s">
        <v>584</v>
      </c>
      <c r="G243" s="67" t="s">
        <v>253</v>
      </c>
      <c r="H243" s="91">
        <v>1</v>
      </c>
      <c r="I243" s="67" t="s">
        <v>722</v>
      </c>
      <c r="J243" s="67" t="s">
        <v>204</v>
      </c>
      <c r="K243" s="67"/>
      <c r="L243" s="160" t="s">
        <v>11</v>
      </c>
      <c r="M243" s="117">
        <v>0</v>
      </c>
      <c r="N243" s="57"/>
      <c r="O243" s="17">
        <f t="shared" si="119"/>
        <v>0</v>
      </c>
      <c r="P243" s="9"/>
      <c r="Q243" s="118">
        <f t="shared" si="120"/>
        <v>0</v>
      </c>
      <c r="R243" s="61"/>
      <c r="S243" s="18">
        <f t="shared" si="121"/>
        <v>0</v>
      </c>
      <c r="T243" s="10"/>
      <c r="U243" s="119">
        <f t="shared" si="122"/>
        <v>0</v>
      </c>
      <c r="V243" s="57"/>
      <c r="W243" s="17">
        <f t="shared" si="123"/>
        <v>0</v>
      </c>
      <c r="X243" s="9"/>
      <c r="Y243" s="118">
        <f t="shared" si="124"/>
        <v>0</v>
      </c>
      <c r="Z243" s="61"/>
      <c r="AA243" s="18">
        <f t="shared" si="125"/>
        <v>0</v>
      </c>
      <c r="AB243" s="51"/>
      <c r="AC243" s="120"/>
      <c r="AD243" s="11"/>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row>
    <row r="244" spans="1:62" s="8" customFormat="1" ht="47.25" hidden="1">
      <c r="A244" s="6"/>
      <c r="B244" s="66">
        <v>237</v>
      </c>
      <c r="C244" s="67" t="s">
        <v>7</v>
      </c>
      <c r="D244" s="67">
        <v>4</v>
      </c>
      <c r="E244" s="67" t="s">
        <v>57</v>
      </c>
      <c r="F244" s="104" t="s">
        <v>585</v>
      </c>
      <c r="G244" s="67" t="s">
        <v>253</v>
      </c>
      <c r="H244" s="91">
        <v>1</v>
      </c>
      <c r="I244" s="67" t="s">
        <v>722</v>
      </c>
      <c r="J244" s="67" t="s">
        <v>204</v>
      </c>
      <c r="K244" s="67" t="s">
        <v>80</v>
      </c>
      <c r="L244" s="160" t="s">
        <v>11</v>
      </c>
      <c r="M244" s="117">
        <v>0</v>
      </c>
      <c r="N244" s="57"/>
      <c r="O244" s="17">
        <f t="shared" si="119"/>
        <v>0</v>
      </c>
      <c r="P244" s="9"/>
      <c r="Q244" s="118">
        <f t="shared" si="120"/>
        <v>0</v>
      </c>
      <c r="R244" s="61"/>
      <c r="S244" s="18">
        <f t="shared" si="121"/>
        <v>0</v>
      </c>
      <c r="T244" s="10"/>
      <c r="U244" s="119">
        <f t="shared" si="122"/>
        <v>0</v>
      </c>
      <c r="V244" s="57"/>
      <c r="W244" s="17">
        <f t="shared" si="123"/>
        <v>0</v>
      </c>
      <c r="X244" s="9"/>
      <c r="Y244" s="118">
        <f t="shared" si="124"/>
        <v>0</v>
      </c>
      <c r="Z244" s="61"/>
      <c r="AA244" s="18">
        <f t="shared" si="125"/>
        <v>0</v>
      </c>
      <c r="AB244" s="51"/>
      <c r="AC244" s="120"/>
      <c r="AD244" s="11"/>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row>
    <row r="245" spans="1:62" s="8" customFormat="1" ht="47.25" hidden="1">
      <c r="A245" s="6"/>
      <c r="B245" s="66">
        <v>238</v>
      </c>
      <c r="C245" s="67" t="s">
        <v>7</v>
      </c>
      <c r="D245" s="67">
        <v>5</v>
      </c>
      <c r="E245" s="67" t="s">
        <v>57</v>
      </c>
      <c r="F245" s="104" t="s">
        <v>586</v>
      </c>
      <c r="G245" s="67" t="s">
        <v>253</v>
      </c>
      <c r="H245" s="91">
        <v>1</v>
      </c>
      <c r="I245" s="67" t="s">
        <v>722</v>
      </c>
      <c r="J245" s="67" t="s">
        <v>204</v>
      </c>
      <c r="K245" s="67"/>
      <c r="L245" s="160" t="s">
        <v>16</v>
      </c>
      <c r="M245" s="117">
        <v>0</v>
      </c>
      <c r="N245" s="57"/>
      <c r="O245" s="17">
        <f t="shared" si="119"/>
        <v>0</v>
      </c>
      <c r="P245" s="9"/>
      <c r="Q245" s="118">
        <f t="shared" si="120"/>
        <v>0</v>
      </c>
      <c r="R245" s="61"/>
      <c r="S245" s="18">
        <f t="shared" si="121"/>
        <v>0</v>
      </c>
      <c r="T245" s="10"/>
      <c r="U245" s="119">
        <f t="shared" si="122"/>
        <v>0</v>
      </c>
      <c r="V245" s="57"/>
      <c r="W245" s="17">
        <f t="shared" si="123"/>
        <v>0</v>
      </c>
      <c r="X245" s="9"/>
      <c r="Y245" s="118">
        <f t="shared" si="124"/>
        <v>0</v>
      </c>
      <c r="Z245" s="61"/>
      <c r="AA245" s="18">
        <f t="shared" si="125"/>
        <v>0</v>
      </c>
      <c r="AB245" s="51"/>
      <c r="AC245" s="120"/>
      <c r="AD245" s="11"/>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row>
    <row r="246" spans="1:62" s="8" customFormat="1" ht="47.25" hidden="1">
      <c r="A246" s="6"/>
      <c r="B246" s="66">
        <v>239</v>
      </c>
      <c r="C246" s="67" t="s">
        <v>7</v>
      </c>
      <c r="D246" s="67">
        <v>7</v>
      </c>
      <c r="E246" s="67" t="s">
        <v>57</v>
      </c>
      <c r="F246" s="104" t="s">
        <v>587</v>
      </c>
      <c r="G246" s="95" t="s">
        <v>588</v>
      </c>
      <c r="H246" s="96">
        <v>1</v>
      </c>
      <c r="I246" s="67" t="s">
        <v>722</v>
      </c>
      <c r="J246" s="67" t="s">
        <v>204</v>
      </c>
      <c r="K246" s="67" t="s">
        <v>150</v>
      </c>
      <c r="L246" s="160" t="s">
        <v>13</v>
      </c>
      <c r="M246" s="117">
        <v>0</v>
      </c>
      <c r="N246" s="57"/>
      <c r="O246" s="17">
        <f t="shared" si="119"/>
        <v>0</v>
      </c>
      <c r="P246" s="9"/>
      <c r="Q246" s="118">
        <f t="shared" si="120"/>
        <v>0</v>
      </c>
      <c r="R246" s="61"/>
      <c r="S246" s="18">
        <f t="shared" si="121"/>
        <v>0</v>
      </c>
      <c r="T246" s="10"/>
      <c r="U246" s="119">
        <f t="shared" si="122"/>
        <v>0</v>
      </c>
      <c r="V246" s="57"/>
      <c r="W246" s="17">
        <f t="shared" si="123"/>
        <v>0</v>
      </c>
      <c r="X246" s="9"/>
      <c r="Y246" s="118">
        <f t="shared" si="124"/>
        <v>0</v>
      </c>
      <c r="Z246" s="61"/>
      <c r="AA246" s="18">
        <f t="shared" si="125"/>
        <v>0</v>
      </c>
      <c r="AB246" s="51"/>
      <c r="AC246" s="120"/>
      <c r="AD246" s="11"/>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row>
    <row r="247" spans="1:62" s="8" customFormat="1" ht="47.25" hidden="1">
      <c r="A247" s="6"/>
      <c r="B247" s="66">
        <v>240</v>
      </c>
      <c r="C247" s="67" t="s">
        <v>7</v>
      </c>
      <c r="D247" s="67">
        <v>8</v>
      </c>
      <c r="E247" s="67" t="s">
        <v>57</v>
      </c>
      <c r="F247" s="104" t="s">
        <v>589</v>
      </c>
      <c r="G247" s="67" t="s">
        <v>253</v>
      </c>
      <c r="H247" s="91">
        <v>1</v>
      </c>
      <c r="I247" s="67" t="s">
        <v>722</v>
      </c>
      <c r="J247" s="67" t="s">
        <v>204</v>
      </c>
      <c r="K247" s="67"/>
      <c r="L247" s="160" t="s">
        <v>16</v>
      </c>
      <c r="M247" s="117">
        <v>0</v>
      </c>
      <c r="N247" s="57"/>
      <c r="O247" s="17">
        <f t="shared" si="119"/>
        <v>0</v>
      </c>
      <c r="P247" s="9"/>
      <c r="Q247" s="118">
        <f t="shared" si="120"/>
        <v>0</v>
      </c>
      <c r="R247" s="61"/>
      <c r="S247" s="18">
        <f t="shared" si="121"/>
        <v>0</v>
      </c>
      <c r="T247" s="10"/>
      <c r="U247" s="119">
        <f t="shared" si="122"/>
        <v>0</v>
      </c>
      <c r="V247" s="57"/>
      <c r="W247" s="17">
        <f t="shared" si="123"/>
        <v>0</v>
      </c>
      <c r="X247" s="9"/>
      <c r="Y247" s="118">
        <f t="shared" si="124"/>
        <v>0</v>
      </c>
      <c r="Z247" s="61"/>
      <c r="AA247" s="18">
        <f t="shared" si="125"/>
        <v>0</v>
      </c>
      <c r="AB247" s="51"/>
      <c r="AC247" s="120"/>
      <c r="AD247" s="11"/>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row>
    <row r="248" spans="1:62" s="8" customFormat="1" ht="47.25" hidden="1">
      <c r="A248" s="6"/>
      <c r="B248" s="66">
        <v>241</v>
      </c>
      <c r="C248" s="67" t="s">
        <v>7</v>
      </c>
      <c r="D248" s="67">
        <v>9</v>
      </c>
      <c r="E248" s="67" t="s">
        <v>57</v>
      </c>
      <c r="F248" s="104" t="s">
        <v>590</v>
      </c>
      <c r="G248" s="67" t="s">
        <v>203</v>
      </c>
      <c r="H248" s="91">
        <v>2</v>
      </c>
      <c r="I248" s="67" t="s">
        <v>722</v>
      </c>
      <c r="J248" s="67" t="s">
        <v>204</v>
      </c>
      <c r="K248" s="67"/>
      <c r="L248" s="160" t="s">
        <v>11</v>
      </c>
      <c r="M248" s="117">
        <v>0</v>
      </c>
      <c r="N248" s="57"/>
      <c r="O248" s="17">
        <f t="shared" si="119"/>
        <v>0</v>
      </c>
      <c r="P248" s="9"/>
      <c r="Q248" s="118">
        <f t="shared" si="120"/>
        <v>0</v>
      </c>
      <c r="R248" s="61"/>
      <c r="S248" s="18">
        <f t="shared" si="121"/>
        <v>0</v>
      </c>
      <c r="T248" s="10"/>
      <c r="U248" s="119">
        <f t="shared" si="122"/>
        <v>0</v>
      </c>
      <c r="V248" s="57"/>
      <c r="W248" s="17">
        <f t="shared" si="123"/>
        <v>0</v>
      </c>
      <c r="X248" s="9"/>
      <c r="Y248" s="118">
        <f t="shared" si="124"/>
        <v>0</v>
      </c>
      <c r="Z248" s="61"/>
      <c r="AA248" s="18">
        <f t="shared" si="125"/>
        <v>0</v>
      </c>
      <c r="AB248" s="51"/>
      <c r="AC248" s="120"/>
      <c r="AD248" s="11"/>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row>
    <row r="249" spans="1:62" s="8" customFormat="1" ht="47.25" hidden="1">
      <c r="A249" s="6"/>
      <c r="B249" s="66">
        <v>242</v>
      </c>
      <c r="C249" s="67" t="s">
        <v>7</v>
      </c>
      <c r="D249" s="67">
        <v>22</v>
      </c>
      <c r="E249" s="67" t="s">
        <v>57</v>
      </c>
      <c r="F249" s="104" t="s">
        <v>591</v>
      </c>
      <c r="G249" s="67" t="s">
        <v>592</v>
      </c>
      <c r="H249" s="91">
        <v>1</v>
      </c>
      <c r="I249" s="67" t="s">
        <v>722</v>
      </c>
      <c r="J249" s="67" t="s">
        <v>204</v>
      </c>
      <c r="K249" s="67"/>
      <c r="L249" s="160" t="s">
        <v>11</v>
      </c>
      <c r="M249" s="117">
        <v>0</v>
      </c>
      <c r="N249" s="57"/>
      <c r="O249" s="17">
        <f t="shared" si="119"/>
        <v>0</v>
      </c>
      <c r="P249" s="9"/>
      <c r="Q249" s="118">
        <f t="shared" si="120"/>
        <v>0</v>
      </c>
      <c r="R249" s="61"/>
      <c r="S249" s="18">
        <f t="shared" si="121"/>
        <v>0</v>
      </c>
      <c r="T249" s="10"/>
      <c r="U249" s="119">
        <f t="shared" si="122"/>
        <v>0</v>
      </c>
      <c r="V249" s="57"/>
      <c r="W249" s="17">
        <f t="shared" si="123"/>
        <v>0</v>
      </c>
      <c r="X249" s="9"/>
      <c r="Y249" s="118">
        <f t="shared" si="124"/>
        <v>0</v>
      </c>
      <c r="Z249" s="61"/>
      <c r="AA249" s="18">
        <f t="shared" si="125"/>
        <v>0</v>
      </c>
      <c r="AB249" s="51"/>
      <c r="AC249" s="120"/>
      <c r="AD249" s="11"/>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row>
    <row r="250" spans="1:62" s="8" customFormat="1" ht="47.25" hidden="1">
      <c r="A250" s="6"/>
      <c r="B250" s="66">
        <v>243</v>
      </c>
      <c r="C250" s="67" t="s">
        <v>7</v>
      </c>
      <c r="D250" s="67">
        <v>25</v>
      </c>
      <c r="E250" s="67" t="s">
        <v>57</v>
      </c>
      <c r="F250" s="104" t="s">
        <v>593</v>
      </c>
      <c r="G250" s="67" t="s">
        <v>594</v>
      </c>
      <c r="H250" s="91">
        <v>12</v>
      </c>
      <c r="I250" s="67" t="s">
        <v>722</v>
      </c>
      <c r="J250" s="67" t="s">
        <v>204</v>
      </c>
      <c r="K250" s="67"/>
      <c r="L250" s="160" t="s">
        <v>11</v>
      </c>
      <c r="M250" s="117">
        <v>0</v>
      </c>
      <c r="N250" s="57"/>
      <c r="O250" s="17">
        <f t="shared" si="119"/>
        <v>0</v>
      </c>
      <c r="P250" s="9"/>
      <c r="Q250" s="118">
        <f t="shared" si="120"/>
        <v>0</v>
      </c>
      <c r="R250" s="61"/>
      <c r="S250" s="18">
        <f t="shared" si="121"/>
        <v>0</v>
      </c>
      <c r="T250" s="10"/>
      <c r="U250" s="119">
        <f t="shared" si="122"/>
        <v>0</v>
      </c>
      <c r="V250" s="57"/>
      <c r="W250" s="17">
        <f t="shared" si="123"/>
        <v>0</v>
      </c>
      <c r="X250" s="9"/>
      <c r="Y250" s="118">
        <f t="shared" si="124"/>
        <v>0</v>
      </c>
      <c r="Z250" s="61"/>
      <c r="AA250" s="18">
        <f t="shared" si="125"/>
        <v>0</v>
      </c>
      <c r="AB250" s="51"/>
      <c r="AC250" s="120"/>
      <c r="AD250" s="11"/>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row>
    <row r="251" spans="1:62" s="8" customFormat="1" ht="47.25" hidden="1">
      <c r="A251" s="6"/>
      <c r="B251" s="66">
        <v>244</v>
      </c>
      <c r="C251" s="67" t="s">
        <v>7</v>
      </c>
      <c r="D251" s="67">
        <v>26</v>
      </c>
      <c r="E251" s="67" t="s">
        <v>57</v>
      </c>
      <c r="F251" s="104" t="s">
        <v>595</v>
      </c>
      <c r="G251" s="67" t="s">
        <v>253</v>
      </c>
      <c r="H251" s="91">
        <v>1</v>
      </c>
      <c r="I251" s="67" t="s">
        <v>722</v>
      </c>
      <c r="J251" s="67" t="s">
        <v>204</v>
      </c>
      <c r="K251" s="67"/>
      <c r="L251" s="160" t="s">
        <v>13</v>
      </c>
      <c r="M251" s="117">
        <v>0</v>
      </c>
      <c r="N251" s="57"/>
      <c r="O251" s="17">
        <f t="shared" si="119"/>
        <v>0</v>
      </c>
      <c r="P251" s="9"/>
      <c r="Q251" s="118">
        <f t="shared" si="120"/>
        <v>0</v>
      </c>
      <c r="R251" s="61"/>
      <c r="S251" s="18">
        <f t="shared" si="121"/>
        <v>0</v>
      </c>
      <c r="T251" s="10"/>
      <c r="U251" s="119">
        <f t="shared" si="122"/>
        <v>0</v>
      </c>
      <c r="V251" s="57"/>
      <c r="W251" s="17">
        <f t="shared" si="123"/>
        <v>0</v>
      </c>
      <c r="X251" s="9"/>
      <c r="Y251" s="118">
        <f t="shared" si="124"/>
        <v>0</v>
      </c>
      <c r="Z251" s="61"/>
      <c r="AA251" s="18">
        <f t="shared" si="125"/>
        <v>0</v>
      </c>
      <c r="AB251" s="51"/>
      <c r="AC251" s="120"/>
      <c r="AD251" s="11"/>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row>
    <row r="252" spans="1:62" s="8" customFormat="1" ht="47.25" hidden="1">
      <c r="A252" s="6"/>
      <c r="B252" s="66">
        <v>245</v>
      </c>
      <c r="C252" s="67" t="s">
        <v>7</v>
      </c>
      <c r="D252" s="67">
        <v>27</v>
      </c>
      <c r="E252" s="67" t="s">
        <v>57</v>
      </c>
      <c r="F252" s="104" t="s">
        <v>596</v>
      </c>
      <c r="G252" s="67" t="s">
        <v>597</v>
      </c>
      <c r="H252" s="91">
        <v>1</v>
      </c>
      <c r="I252" s="67" t="s">
        <v>722</v>
      </c>
      <c r="J252" s="67" t="s">
        <v>204</v>
      </c>
      <c r="K252" s="67"/>
      <c r="L252" s="160" t="s">
        <v>10</v>
      </c>
      <c r="M252" s="117">
        <v>0</v>
      </c>
      <c r="N252" s="57"/>
      <c r="O252" s="17">
        <f t="shared" si="119"/>
        <v>0</v>
      </c>
      <c r="P252" s="9"/>
      <c r="Q252" s="118">
        <f t="shared" si="120"/>
        <v>0</v>
      </c>
      <c r="R252" s="61"/>
      <c r="S252" s="18">
        <f t="shared" si="121"/>
        <v>0</v>
      </c>
      <c r="T252" s="10"/>
      <c r="U252" s="119">
        <f t="shared" si="122"/>
        <v>0</v>
      </c>
      <c r="V252" s="57"/>
      <c r="W252" s="17">
        <f t="shared" si="123"/>
        <v>0</v>
      </c>
      <c r="X252" s="9"/>
      <c r="Y252" s="118">
        <f t="shared" si="124"/>
        <v>0</v>
      </c>
      <c r="Z252" s="61"/>
      <c r="AA252" s="18">
        <f t="shared" si="125"/>
        <v>0</v>
      </c>
      <c r="AB252" s="51"/>
      <c r="AC252" s="120"/>
      <c r="AD252" s="11"/>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row>
    <row r="253" spans="1:62" s="8" customFormat="1" ht="47.25" hidden="1">
      <c r="A253" s="6"/>
      <c r="B253" s="66">
        <v>246</v>
      </c>
      <c r="C253" s="67" t="s">
        <v>7</v>
      </c>
      <c r="D253" s="67" t="s">
        <v>598</v>
      </c>
      <c r="E253" s="67" t="s">
        <v>57</v>
      </c>
      <c r="F253" s="104" t="s">
        <v>599</v>
      </c>
      <c r="G253" s="67" t="s">
        <v>580</v>
      </c>
      <c r="H253" s="98">
        <v>1</v>
      </c>
      <c r="I253" s="67" t="s">
        <v>723</v>
      </c>
      <c r="J253" s="67" t="s">
        <v>204</v>
      </c>
      <c r="K253" s="67"/>
      <c r="L253" s="160" t="s">
        <v>11</v>
      </c>
      <c r="M253" s="54"/>
      <c r="N253" s="57"/>
      <c r="O253" s="17" t="e">
        <f t="shared" si="102"/>
        <v>#DIV/0!</v>
      </c>
      <c r="P253" s="9"/>
      <c r="Q253" s="61"/>
      <c r="R253" s="61"/>
      <c r="S253" s="18" t="e">
        <f t="shared" si="103"/>
        <v>#DIV/0!</v>
      </c>
      <c r="T253" s="10"/>
      <c r="U253" s="57"/>
      <c r="V253" s="57"/>
      <c r="W253" s="17" t="e">
        <f t="shared" si="104"/>
        <v>#DIV/0!</v>
      </c>
      <c r="X253" s="9"/>
      <c r="Y253" s="61"/>
      <c r="Z253" s="61"/>
      <c r="AA253" s="18" t="e">
        <f t="shared" si="105"/>
        <v>#DIV/0!</v>
      </c>
      <c r="AB253" s="51"/>
      <c r="AC253" s="19"/>
      <c r="AD253" s="11"/>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row>
    <row r="254" spans="1:62" s="8" customFormat="1" ht="47.25" hidden="1">
      <c r="A254" s="6"/>
      <c r="B254" s="66">
        <v>247</v>
      </c>
      <c r="C254" s="67" t="s">
        <v>7</v>
      </c>
      <c r="D254" s="67" t="s">
        <v>600</v>
      </c>
      <c r="E254" s="67" t="s">
        <v>57</v>
      </c>
      <c r="F254" s="104" t="s">
        <v>601</v>
      </c>
      <c r="G254" s="67" t="s">
        <v>602</v>
      </c>
      <c r="H254" s="91">
        <v>2</v>
      </c>
      <c r="I254" s="67" t="s">
        <v>722</v>
      </c>
      <c r="J254" s="67" t="s">
        <v>204</v>
      </c>
      <c r="K254" s="67" t="s">
        <v>583</v>
      </c>
      <c r="L254" s="160" t="s">
        <v>11</v>
      </c>
      <c r="M254" s="117">
        <v>0</v>
      </c>
      <c r="N254" s="57"/>
      <c r="O254" s="17">
        <f t="shared" si="102"/>
        <v>0</v>
      </c>
      <c r="P254" s="9"/>
      <c r="Q254" s="118">
        <f t="shared" ref="Q254:Q255" si="126">N254</f>
        <v>0</v>
      </c>
      <c r="R254" s="61"/>
      <c r="S254" s="18">
        <f t="shared" ref="S254:S255" si="127">IF(OR(EXACT($I254,"Atención de solicitudes (solicitudes resueltas / solicitudes recibidas)"),EXACT($I254,"Cumplimiento (criterios cumplidos / criterios establecidos)")),(Q254/Q254)*1,((Q254+R254)/$H254)*1)</f>
        <v>0</v>
      </c>
      <c r="T254" s="10"/>
      <c r="U254" s="119">
        <f t="shared" ref="U254:U255" si="128">Q254+R254</f>
        <v>0</v>
      </c>
      <c r="V254" s="57"/>
      <c r="W254" s="17">
        <f t="shared" ref="W254:W255" si="129">IF(OR(EXACT($I254,"Atención de solicitudes (solicitudes resueltas / solicitudes recibidas)"),EXACT($I254,"Cumplimiento (criterios cumplidos / criterios establecidos)")),(U254/U254)*1,((U254+V254)/$H254)*1)</f>
        <v>0</v>
      </c>
      <c r="X254" s="9"/>
      <c r="Y254" s="118">
        <f t="shared" ref="Y254:Y255" si="130">U254+V254</f>
        <v>0</v>
      </c>
      <c r="Z254" s="61"/>
      <c r="AA254" s="18">
        <f t="shared" ref="AA254:AA255" si="131">IF(OR(EXACT($I254,"Atención de solicitudes (solicitudes resueltas / solicitudes recibidas)"),EXACT($I254,"Cumplimiento (criterios cumplidos / criterios establecidos)")),(Y254/Y254)*1,((Y254+Z254)/$H254)*1)</f>
        <v>0</v>
      </c>
      <c r="AB254" s="51"/>
      <c r="AC254" s="120"/>
      <c r="AD254" s="11"/>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row>
    <row r="255" spans="1:62" s="8" customFormat="1" ht="47.25" hidden="1">
      <c r="A255" s="6"/>
      <c r="B255" s="66">
        <v>248</v>
      </c>
      <c r="C255" s="67" t="s">
        <v>7</v>
      </c>
      <c r="D255" s="67" t="s">
        <v>603</v>
      </c>
      <c r="E255" s="67" t="s">
        <v>57</v>
      </c>
      <c r="F255" s="104" t="s">
        <v>604</v>
      </c>
      <c r="G255" s="67" t="s">
        <v>605</v>
      </c>
      <c r="H255" s="91">
        <v>1</v>
      </c>
      <c r="I255" s="67" t="s">
        <v>722</v>
      </c>
      <c r="J255" s="67" t="s">
        <v>204</v>
      </c>
      <c r="K255" s="67" t="s">
        <v>150</v>
      </c>
      <c r="L255" s="160" t="s">
        <v>13</v>
      </c>
      <c r="M255" s="117">
        <v>0</v>
      </c>
      <c r="N255" s="57"/>
      <c r="O255" s="17">
        <f t="shared" si="102"/>
        <v>0</v>
      </c>
      <c r="P255" s="9"/>
      <c r="Q255" s="118">
        <f t="shared" si="126"/>
        <v>0</v>
      </c>
      <c r="R255" s="61"/>
      <c r="S255" s="18">
        <f t="shared" si="127"/>
        <v>0</v>
      </c>
      <c r="T255" s="10"/>
      <c r="U255" s="119">
        <f t="shared" si="128"/>
        <v>0</v>
      </c>
      <c r="V255" s="57"/>
      <c r="W255" s="17">
        <f t="shared" si="129"/>
        <v>0</v>
      </c>
      <c r="X255" s="9"/>
      <c r="Y255" s="118">
        <f t="shared" si="130"/>
        <v>0</v>
      </c>
      <c r="Z255" s="61"/>
      <c r="AA255" s="18">
        <f t="shared" si="131"/>
        <v>0</v>
      </c>
      <c r="AB255" s="51"/>
      <c r="AC255" s="120"/>
      <c r="AD255" s="11"/>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row>
    <row r="256" spans="1:62" s="8" customFormat="1" ht="78.75" hidden="1">
      <c r="A256" s="6"/>
      <c r="B256" s="66">
        <v>249</v>
      </c>
      <c r="C256" s="67" t="s">
        <v>7</v>
      </c>
      <c r="D256" s="67" t="s">
        <v>606</v>
      </c>
      <c r="E256" s="67" t="s">
        <v>57</v>
      </c>
      <c r="F256" s="107" t="s">
        <v>607</v>
      </c>
      <c r="G256" s="67" t="s">
        <v>203</v>
      </c>
      <c r="H256" s="108">
        <v>92</v>
      </c>
      <c r="I256" s="67" t="s">
        <v>722</v>
      </c>
      <c r="J256" s="67" t="s">
        <v>204</v>
      </c>
      <c r="K256" s="67"/>
      <c r="L256" s="160" t="s">
        <v>11</v>
      </c>
      <c r="M256" s="117">
        <v>0</v>
      </c>
      <c r="N256" s="57"/>
      <c r="O256" s="17">
        <f t="shared" ref="O256:O286" si="132">IF(OR(EXACT($I256,"Atención de solicitudes (solicitudes resueltas / solicitudes recibidas)"),EXACT($I256,"Cumplimiento (criterios cumplidos / criterios establecidos)")),(N256/M256)*1,(N256/$H256)*1)</f>
        <v>0</v>
      </c>
      <c r="P256" s="9"/>
      <c r="Q256" s="118">
        <f t="shared" ref="Q256:Q286" si="133">N256</f>
        <v>0</v>
      </c>
      <c r="R256" s="61"/>
      <c r="S256" s="18">
        <f t="shared" ref="S256:S286" si="134">IF(OR(EXACT($I256,"Atención de solicitudes (solicitudes resueltas / solicitudes recibidas)"),EXACT($I256,"Cumplimiento (criterios cumplidos / criterios establecidos)")),(Q256/Q256)*1,((Q256+R256)/$H256)*1)</f>
        <v>0</v>
      </c>
      <c r="T256" s="10"/>
      <c r="U256" s="119">
        <f t="shared" ref="U256:U286" si="135">Q256+R256</f>
        <v>0</v>
      </c>
      <c r="V256" s="57"/>
      <c r="W256" s="17">
        <f t="shared" ref="W256:W286" si="136">IF(OR(EXACT($I256,"Atención de solicitudes (solicitudes resueltas / solicitudes recibidas)"),EXACT($I256,"Cumplimiento (criterios cumplidos / criterios establecidos)")),(U256/U256)*1,((U256+V256)/$H256)*1)</f>
        <v>0</v>
      </c>
      <c r="X256" s="9"/>
      <c r="Y256" s="118">
        <f t="shared" ref="Y256:Y286" si="137">U256+V256</f>
        <v>0</v>
      </c>
      <c r="Z256" s="61"/>
      <c r="AA256" s="18">
        <f t="shared" ref="AA256:AA286" si="138">IF(OR(EXACT($I256,"Atención de solicitudes (solicitudes resueltas / solicitudes recibidas)"),EXACT($I256,"Cumplimiento (criterios cumplidos / criterios establecidos)")),(Y256/Y256)*1,((Y256+Z256)/$H256)*1)</f>
        <v>0</v>
      </c>
      <c r="AB256" s="51"/>
      <c r="AC256" s="120"/>
      <c r="AD256" s="11"/>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row>
    <row r="257" spans="1:62" s="8" customFormat="1" ht="47.25" hidden="1">
      <c r="A257" s="6"/>
      <c r="B257" s="66">
        <v>250</v>
      </c>
      <c r="C257" s="67" t="s">
        <v>7</v>
      </c>
      <c r="D257" s="67">
        <v>75</v>
      </c>
      <c r="E257" s="67" t="s">
        <v>57</v>
      </c>
      <c r="F257" s="104" t="s">
        <v>608</v>
      </c>
      <c r="G257" s="67" t="s">
        <v>609</v>
      </c>
      <c r="H257" s="91">
        <v>2</v>
      </c>
      <c r="I257" s="67" t="s">
        <v>722</v>
      </c>
      <c r="J257" s="67" t="s">
        <v>204</v>
      </c>
      <c r="K257" s="67"/>
      <c r="L257" s="160" t="s">
        <v>11</v>
      </c>
      <c r="M257" s="117">
        <v>0</v>
      </c>
      <c r="N257" s="57"/>
      <c r="O257" s="17">
        <f t="shared" si="132"/>
        <v>0</v>
      </c>
      <c r="P257" s="9"/>
      <c r="Q257" s="118">
        <f t="shared" si="133"/>
        <v>0</v>
      </c>
      <c r="R257" s="61"/>
      <c r="S257" s="18">
        <f t="shared" si="134"/>
        <v>0</v>
      </c>
      <c r="T257" s="10"/>
      <c r="U257" s="119">
        <f t="shared" si="135"/>
        <v>0</v>
      </c>
      <c r="V257" s="57"/>
      <c r="W257" s="17">
        <f t="shared" si="136"/>
        <v>0</v>
      </c>
      <c r="X257" s="9"/>
      <c r="Y257" s="118">
        <f t="shared" si="137"/>
        <v>0</v>
      </c>
      <c r="Z257" s="61"/>
      <c r="AA257" s="18">
        <f t="shared" si="138"/>
        <v>0</v>
      </c>
      <c r="AB257" s="51"/>
      <c r="AC257" s="120"/>
      <c r="AD257" s="11"/>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row>
    <row r="258" spans="1:62" s="8" customFormat="1" ht="47.25" hidden="1">
      <c r="A258" s="6"/>
      <c r="B258" s="66">
        <v>251</v>
      </c>
      <c r="C258" s="67" t="s">
        <v>7</v>
      </c>
      <c r="D258" s="67" t="s">
        <v>610</v>
      </c>
      <c r="E258" s="67" t="s">
        <v>57</v>
      </c>
      <c r="F258" s="104" t="s">
        <v>611</v>
      </c>
      <c r="G258" s="67" t="s">
        <v>203</v>
      </c>
      <c r="H258" s="108">
        <v>2</v>
      </c>
      <c r="I258" s="67" t="s">
        <v>722</v>
      </c>
      <c r="J258" s="67" t="s">
        <v>204</v>
      </c>
      <c r="K258" s="67"/>
      <c r="L258" s="160" t="s">
        <v>11</v>
      </c>
      <c r="M258" s="117">
        <v>0</v>
      </c>
      <c r="N258" s="57"/>
      <c r="O258" s="17">
        <f t="shared" si="132"/>
        <v>0</v>
      </c>
      <c r="P258" s="9"/>
      <c r="Q258" s="118">
        <f t="shared" si="133"/>
        <v>0</v>
      </c>
      <c r="R258" s="61"/>
      <c r="S258" s="18">
        <f t="shared" si="134"/>
        <v>0</v>
      </c>
      <c r="T258" s="10"/>
      <c r="U258" s="119">
        <f t="shared" si="135"/>
        <v>0</v>
      </c>
      <c r="V258" s="57"/>
      <c r="W258" s="17">
        <f t="shared" si="136"/>
        <v>0</v>
      </c>
      <c r="X258" s="9"/>
      <c r="Y258" s="118">
        <f t="shared" si="137"/>
        <v>0</v>
      </c>
      <c r="Z258" s="61"/>
      <c r="AA258" s="18">
        <f t="shared" si="138"/>
        <v>0</v>
      </c>
      <c r="AB258" s="51"/>
      <c r="AC258" s="120"/>
      <c r="AD258" s="11"/>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row>
    <row r="259" spans="1:62" s="8" customFormat="1" ht="78.75" hidden="1">
      <c r="A259" s="6"/>
      <c r="B259" s="66">
        <v>252</v>
      </c>
      <c r="C259" s="67" t="s">
        <v>7</v>
      </c>
      <c r="D259" s="67" t="s">
        <v>612</v>
      </c>
      <c r="E259" s="67" t="s">
        <v>57</v>
      </c>
      <c r="F259" s="104" t="s">
        <v>613</v>
      </c>
      <c r="G259" s="67" t="s">
        <v>203</v>
      </c>
      <c r="H259" s="108">
        <v>2</v>
      </c>
      <c r="I259" s="67" t="s">
        <v>722</v>
      </c>
      <c r="J259" s="67" t="s">
        <v>204</v>
      </c>
      <c r="K259" s="67"/>
      <c r="L259" s="160" t="s">
        <v>11</v>
      </c>
      <c r="M259" s="117">
        <v>0</v>
      </c>
      <c r="N259" s="57"/>
      <c r="O259" s="17">
        <f t="shared" si="132"/>
        <v>0</v>
      </c>
      <c r="P259" s="9"/>
      <c r="Q259" s="118">
        <f t="shared" si="133"/>
        <v>0</v>
      </c>
      <c r="R259" s="61"/>
      <c r="S259" s="18">
        <f t="shared" si="134"/>
        <v>0</v>
      </c>
      <c r="T259" s="10"/>
      <c r="U259" s="119">
        <f t="shared" si="135"/>
        <v>0</v>
      </c>
      <c r="V259" s="57"/>
      <c r="W259" s="17">
        <f t="shared" si="136"/>
        <v>0</v>
      </c>
      <c r="X259" s="9"/>
      <c r="Y259" s="118">
        <f t="shared" si="137"/>
        <v>0</v>
      </c>
      <c r="Z259" s="61"/>
      <c r="AA259" s="18">
        <f t="shared" si="138"/>
        <v>0</v>
      </c>
      <c r="AB259" s="51"/>
      <c r="AC259" s="120"/>
      <c r="AD259" s="11"/>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row>
    <row r="260" spans="1:62" s="8" customFormat="1" ht="63" hidden="1">
      <c r="A260" s="6"/>
      <c r="B260" s="66">
        <v>253</v>
      </c>
      <c r="C260" s="67" t="s">
        <v>7</v>
      </c>
      <c r="D260" s="67">
        <v>81</v>
      </c>
      <c r="E260" s="67" t="s">
        <v>57</v>
      </c>
      <c r="F260" s="104" t="s">
        <v>614</v>
      </c>
      <c r="G260" s="67" t="s">
        <v>605</v>
      </c>
      <c r="H260" s="91">
        <v>2</v>
      </c>
      <c r="I260" s="67" t="s">
        <v>722</v>
      </c>
      <c r="J260" s="67" t="s">
        <v>204</v>
      </c>
      <c r="K260" s="67"/>
      <c r="L260" s="160" t="s">
        <v>15</v>
      </c>
      <c r="M260" s="117">
        <v>0</v>
      </c>
      <c r="N260" s="57"/>
      <c r="O260" s="17">
        <f t="shared" si="132"/>
        <v>0</v>
      </c>
      <c r="P260" s="9"/>
      <c r="Q260" s="118">
        <f t="shared" si="133"/>
        <v>0</v>
      </c>
      <c r="R260" s="61"/>
      <c r="S260" s="18">
        <f t="shared" si="134"/>
        <v>0</v>
      </c>
      <c r="T260" s="10"/>
      <c r="U260" s="119">
        <f t="shared" si="135"/>
        <v>0</v>
      </c>
      <c r="V260" s="57"/>
      <c r="W260" s="17">
        <f t="shared" si="136"/>
        <v>0</v>
      </c>
      <c r="X260" s="9"/>
      <c r="Y260" s="118">
        <f t="shared" si="137"/>
        <v>0</v>
      </c>
      <c r="Z260" s="61"/>
      <c r="AA260" s="18">
        <f t="shared" si="138"/>
        <v>0</v>
      </c>
      <c r="AB260" s="51"/>
      <c r="AC260" s="120"/>
      <c r="AD260" s="11"/>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row>
    <row r="261" spans="1:62" s="8" customFormat="1" ht="63" hidden="1">
      <c r="A261" s="6"/>
      <c r="B261" s="66">
        <v>254</v>
      </c>
      <c r="C261" s="67" t="s">
        <v>7</v>
      </c>
      <c r="D261" s="67" t="s">
        <v>615</v>
      </c>
      <c r="E261" s="67" t="s">
        <v>57</v>
      </c>
      <c r="F261" s="104" t="s">
        <v>616</v>
      </c>
      <c r="G261" s="67" t="s">
        <v>602</v>
      </c>
      <c r="H261" s="91">
        <v>2</v>
      </c>
      <c r="I261" s="67" t="s">
        <v>722</v>
      </c>
      <c r="J261" s="67" t="s">
        <v>204</v>
      </c>
      <c r="K261" s="67" t="s">
        <v>583</v>
      </c>
      <c r="L261" s="160" t="s">
        <v>11</v>
      </c>
      <c r="M261" s="117">
        <v>0</v>
      </c>
      <c r="N261" s="57"/>
      <c r="O261" s="17">
        <f t="shared" si="132"/>
        <v>0</v>
      </c>
      <c r="P261" s="9"/>
      <c r="Q261" s="118">
        <f t="shared" si="133"/>
        <v>0</v>
      </c>
      <c r="R261" s="61"/>
      <c r="S261" s="18">
        <f t="shared" si="134"/>
        <v>0</v>
      </c>
      <c r="T261" s="10"/>
      <c r="U261" s="119">
        <f t="shared" si="135"/>
        <v>0</v>
      </c>
      <c r="V261" s="57"/>
      <c r="W261" s="17">
        <f t="shared" si="136"/>
        <v>0</v>
      </c>
      <c r="X261" s="9"/>
      <c r="Y261" s="118">
        <f t="shared" si="137"/>
        <v>0</v>
      </c>
      <c r="Z261" s="61"/>
      <c r="AA261" s="18">
        <f t="shared" si="138"/>
        <v>0</v>
      </c>
      <c r="AB261" s="51"/>
      <c r="AC261" s="120"/>
      <c r="AD261" s="11"/>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row>
    <row r="262" spans="1:62" s="8" customFormat="1" ht="47.25" hidden="1">
      <c r="A262" s="6"/>
      <c r="B262" s="66">
        <v>255</v>
      </c>
      <c r="C262" s="67" t="s">
        <v>7</v>
      </c>
      <c r="D262" s="67" t="s">
        <v>617</v>
      </c>
      <c r="E262" s="67" t="s">
        <v>57</v>
      </c>
      <c r="F262" s="104" t="s">
        <v>618</v>
      </c>
      <c r="G262" s="67" t="s">
        <v>203</v>
      </c>
      <c r="H262" s="108">
        <v>92</v>
      </c>
      <c r="I262" s="67" t="s">
        <v>722</v>
      </c>
      <c r="J262" s="67" t="s">
        <v>204</v>
      </c>
      <c r="K262" s="67"/>
      <c r="L262" s="160" t="s">
        <v>11</v>
      </c>
      <c r="M262" s="117">
        <v>0</v>
      </c>
      <c r="N262" s="57"/>
      <c r="O262" s="17">
        <f t="shared" si="132"/>
        <v>0</v>
      </c>
      <c r="P262" s="9"/>
      <c r="Q262" s="118">
        <f t="shared" si="133"/>
        <v>0</v>
      </c>
      <c r="R262" s="61"/>
      <c r="S262" s="18">
        <f t="shared" si="134"/>
        <v>0</v>
      </c>
      <c r="T262" s="10"/>
      <c r="U262" s="119">
        <f t="shared" si="135"/>
        <v>0</v>
      </c>
      <c r="V262" s="57"/>
      <c r="W262" s="17">
        <f t="shared" si="136"/>
        <v>0</v>
      </c>
      <c r="X262" s="9"/>
      <c r="Y262" s="118">
        <f t="shared" si="137"/>
        <v>0</v>
      </c>
      <c r="Z262" s="61"/>
      <c r="AA262" s="18">
        <f t="shared" si="138"/>
        <v>0</v>
      </c>
      <c r="AB262" s="51"/>
      <c r="AC262" s="120"/>
      <c r="AD262" s="11"/>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row>
    <row r="263" spans="1:62" s="8" customFormat="1" ht="47.25" hidden="1">
      <c r="A263" s="6"/>
      <c r="B263" s="66">
        <v>256</v>
      </c>
      <c r="C263" s="67" t="s">
        <v>7</v>
      </c>
      <c r="D263" s="67">
        <v>100</v>
      </c>
      <c r="E263" s="67" t="s">
        <v>57</v>
      </c>
      <c r="F263" s="107" t="s">
        <v>619</v>
      </c>
      <c r="G263" s="67" t="s">
        <v>597</v>
      </c>
      <c r="H263" s="91">
        <v>1</v>
      </c>
      <c r="I263" s="67" t="s">
        <v>722</v>
      </c>
      <c r="J263" s="67" t="s">
        <v>204</v>
      </c>
      <c r="K263" s="67"/>
      <c r="L263" s="160" t="s">
        <v>10</v>
      </c>
      <c r="M263" s="117">
        <v>0</v>
      </c>
      <c r="N263" s="57"/>
      <c r="O263" s="17">
        <f t="shared" si="132"/>
        <v>0</v>
      </c>
      <c r="P263" s="9"/>
      <c r="Q263" s="118">
        <f t="shared" si="133"/>
        <v>0</v>
      </c>
      <c r="R263" s="61"/>
      <c r="S263" s="18">
        <f t="shared" si="134"/>
        <v>0</v>
      </c>
      <c r="T263" s="10"/>
      <c r="U263" s="119">
        <f t="shared" si="135"/>
        <v>0</v>
      </c>
      <c r="V263" s="57"/>
      <c r="W263" s="17">
        <f t="shared" si="136"/>
        <v>0</v>
      </c>
      <c r="X263" s="9"/>
      <c r="Y263" s="118">
        <f t="shared" si="137"/>
        <v>0</v>
      </c>
      <c r="Z263" s="61"/>
      <c r="AA263" s="18">
        <f t="shared" si="138"/>
        <v>0</v>
      </c>
      <c r="AB263" s="51"/>
      <c r="AC263" s="120"/>
      <c r="AD263" s="11"/>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row>
    <row r="264" spans="1:62" s="8" customFormat="1" ht="47.25" hidden="1">
      <c r="A264" s="6"/>
      <c r="B264" s="66">
        <v>257</v>
      </c>
      <c r="C264" s="67" t="s">
        <v>7</v>
      </c>
      <c r="D264" s="67">
        <v>106</v>
      </c>
      <c r="E264" s="67" t="s">
        <v>57</v>
      </c>
      <c r="F264" s="107" t="s">
        <v>620</v>
      </c>
      <c r="G264" s="67" t="s">
        <v>602</v>
      </c>
      <c r="H264" s="91">
        <v>2</v>
      </c>
      <c r="I264" s="67" t="s">
        <v>722</v>
      </c>
      <c r="J264" s="67" t="s">
        <v>204</v>
      </c>
      <c r="K264" s="67" t="s">
        <v>583</v>
      </c>
      <c r="L264" s="160" t="s">
        <v>11</v>
      </c>
      <c r="M264" s="117">
        <v>0</v>
      </c>
      <c r="N264" s="57"/>
      <c r="O264" s="17">
        <f t="shared" si="132"/>
        <v>0</v>
      </c>
      <c r="P264" s="9"/>
      <c r="Q264" s="118">
        <f t="shared" si="133"/>
        <v>0</v>
      </c>
      <c r="R264" s="61"/>
      <c r="S264" s="18">
        <f t="shared" si="134"/>
        <v>0</v>
      </c>
      <c r="T264" s="10"/>
      <c r="U264" s="119">
        <f t="shared" si="135"/>
        <v>0</v>
      </c>
      <c r="V264" s="57"/>
      <c r="W264" s="17">
        <f t="shared" si="136"/>
        <v>0</v>
      </c>
      <c r="X264" s="9"/>
      <c r="Y264" s="118">
        <f t="shared" si="137"/>
        <v>0</v>
      </c>
      <c r="Z264" s="61"/>
      <c r="AA264" s="18">
        <f t="shared" si="138"/>
        <v>0</v>
      </c>
      <c r="AB264" s="51"/>
      <c r="AC264" s="120"/>
      <c r="AD264" s="11"/>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row>
    <row r="265" spans="1:62" s="8" customFormat="1" ht="63" hidden="1">
      <c r="A265" s="6"/>
      <c r="B265" s="66">
        <v>258</v>
      </c>
      <c r="C265" s="67" t="s">
        <v>7</v>
      </c>
      <c r="D265" s="109">
        <v>107</v>
      </c>
      <c r="E265" s="67" t="s">
        <v>57</v>
      </c>
      <c r="F265" s="104" t="s">
        <v>621</v>
      </c>
      <c r="G265" s="67" t="s">
        <v>622</v>
      </c>
      <c r="H265" s="108">
        <v>1</v>
      </c>
      <c r="I265" s="67" t="s">
        <v>722</v>
      </c>
      <c r="J265" s="67" t="s">
        <v>204</v>
      </c>
      <c r="K265" s="67"/>
      <c r="L265" s="160" t="s">
        <v>11</v>
      </c>
      <c r="M265" s="117">
        <v>0</v>
      </c>
      <c r="N265" s="57"/>
      <c r="O265" s="17">
        <f t="shared" si="132"/>
        <v>0</v>
      </c>
      <c r="P265" s="9"/>
      <c r="Q265" s="118">
        <f t="shared" si="133"/>
        <v>0</v>
      </c>
      <c r="R265" s="61"/>
      <c r="S265" s="18">
        <f t="shared" si="134"/>
        <v>0</v>
      </c>
      <c r="T265" s="10"/>
      <c r="U265" s="119">
        <f t="shared" si="135"/>
        <v>0</v>
      </c>
      <c r="V265" s="57"/>
      <c r="W265" s="17">
        <f t="shared" si="136"/>
        <v>0</v>
      </c>
      <c r="X265" s="9"/>
      <c r="Y265" s="118">
        <f t="shared" si="137"/>
        <v>0</v>
      </c>
      <c r="Z265" s="61"/>
      <c r="AA265" s="18">
        <f t="shared" si="138"/>
        <v>0</v>
      </c>
      <c r="AB265" s="51"/>
      <c r="AC265" s="120"/>
      <c r="AD265" s="11"/>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row>
    <row r="266" spans="1:62" s="8" customFormat="1" ht="47.25" hidden="1">
      <c r="A266" s="6"/>
      <c r="B266" s="66">
        <v>259</v>
      </c>
      <c r="C266" s="67" t="s">
        <v>7</v>
      </c>
      <c r="D266" s="67">
        <v>108</v>
      </c>
      <c r="E266" s="67" t="s">
        <v>57</v>
      </c>
      <c r="F266" s="107" t="s">
        <v>623</v>
      </c>
      <c r="G266" s="67" t="s">
        <v>597</v>
      </c>
      <c r="H266" s="91">
        <v>1</v>
      </c>
      <c r="I266" s="67" t="s">
        <v>722</v>
      </c>
      <c r="J266" s="67" t="s">
        <v>583</v>
      </c>
      <c r="K266" s="67" t="s">
        <v>204</v>
      </c>
      <c r="L266" s="160" t="s">
        <v>10</v>
      </c>
      <c r="M266" s="117">
        <v>0</v>
      </c>
      <c r="N266" s="57"/>
      <c r="O266" s="17">
        <f t="shared" si="132"/>
        <v>0</v>
      </c>
      <c r="P266" s="9"/>
      <c r="Q266" s="118">
        <f t="shared" si="133"/>
        <v>0</v>
      </c>
      <c r="R266" s="61"/>
      <c r="S266" s="18">
        <f t="shared" si="134"/>
        <v>0</v>
      </c>
      <c r="T266" s="10"/>
      <c r="U266" s="119">
        <f t="shared" si="135"/>
        <v>0</v>
      </c>
      <c r="V266" s="57"/>
      <c r="W266" s="17">
        <f t="shared" si="136"/>
        <v>0</v>
      </c>
      <c r="X266" s="9"/>
      <c r="Y266" s="118">
        <f t="shared" si="137"/>
        <v>0</v>
      </c>
      <c r="Z266" s="61"/>
      <c r="AA266" s="18">
        <f t="shared" si="138"/>
        <v>0</v>
      </c>
      <c r="AB266" s="51"/>
      <c r="AC266" s="120"/>
      <c r="AD266" s="11"/>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row>
    <row r="267" spans="1:62" s="8" customFormat="1" ht="47.25" hidden="1">
      <c r="A267" s="6"/>
      <c r="B267" s="66">
        <v>260</v>
      </c>
      <c r="C267" s="67" t="s">
        <v>7</v>
      </c>
      <c r="D267" s="67">
        <v>116</v>
      </c>
      <c r="E267" s="67" t="s">
        <v>57</v>
      </c>
      <c r="F267" s="107" t="s">
        <v>624</v>
      </c>
      <c r="G267" s="67" t="s">
        <v>597</v>
      </c>
      <c r="H267" s="91">
        <v>1</v>
      </c>
      <c r="I267" s="67" t="s">
        <v>722</v>
      </c>
      <c r="J267" s="67" t="s">
        <v>204</v>
      </c>
      <c r="K267" s="67" t="s">
        <v>583</v>
      </c>
      <c r="L267" s="160" t="s">
        <v>10</v>
      </c>
      <c r="M267" s="117">
        <v>0</v>
      </c>
      <c r="N267" s="57"/>
      <c r="O267" s="17">
        <f t="shared" si="132"/>
        <v>0</v>
      </c>
      <c r="P267" s="9"/>
      <c r="Q267" s="118">
        <f t="shared" si="133"/>
        <v>0</v>
      </c>
      <c r="R267" s="61"/>
      <c r="S267" s="18">
        <f t="shared" si="134"/>
        <v>0</v>
      </c>
      <c r="T267" s="10"/>
      <c r="U267" s="119">
        <f t="shared" si="135"/>
        <v>0</v>
      </c>
      <c r="V267" s="57"/>
      <c r="W267" s="17">
        <f t="shared" si="136"/>
        <v>0</v>
      </c>
      <c r="X267" s="9"/>
      <c r="Y267" s="118">
        <f t="shared" si="137"/>
        <v>0</v>
      </c>
      <c r="Z267" s="61"/>
      <c r="AA267" s="18">
        <f t="shared" si="138"/>
        <v>0</v>
      </c>
      <c r="AB267" s="51"/>
      <c r="AC267" s="120"/>
      <c r="AD267" s="11"/>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row>
    <row r="268" spans="1:62" s="8" customFormat="1" ht="63" hidden="1">
      <c r="A268" s="6"/>
      <c r="B268" s="66">
        <v>261</v>
      </c>
      <c r="C268" s="67" t="s">
        <v>7</v>
      </c>
      <c r="D268" s="67">
        <v>55</v>
      </c>
      <c r="E268" s="67" t="s">
        <v>57</v>
      </c>
      <c r="F268" s="67" t="s">
        <v>625</v>
      </c>
      <c r="G268" s="67" t="s">
        <v>203</v>
      </c>
      <c r="H268" s="91">
        <v>3</v>
      </c>
      <c r="I268" s="67" t="s">
        <v>722</v>
      </c>
      <c r="J268" s="67" t="s">
        <v>204</v>
      </c>
      <c r="K268" s="67"/>
      <c r="L268" s="160" t="s">
        <v>11</v>
      </c>
      <c r="M268" s="117">
        <v>0</v>
      </c>
      <c r="N268" s="57"/>
      <c r="O268" s="17">
        <f t="shared" si="132"/>
        <v>0</v>
      </c>
      <c r="P268" s="9"/>
      <c r="Q268" s="118">
        <f t="shared" si="133"/>
        <v>0</v>
      </c>
      <c r="R268" s="61"/>
      <c r="S268" s="18">
        <f t="shared" si="134"/>
        <v>0</v>
      </c>
      <c r="T268" s="10"/>
      <c r="U268" s="119">
        <f t="shared" si="135"/>
        <v>0</v>
      </c>
      <c r="V268" s="57"/>
      <c r="W268" s="17">
        <f t="shared" si="136"/>
        <v>0</v>
      </c>
      <c r="X268" s="9"/>
      <c r="Y268" s="118">
        <f t="shared" si="137"/>
        <v>0</v>
      </c>
      <c r="Z268" s="61"/>
      <c r="AA268" s="18">
        <f t="shared" si="138"/>
        <v>0</v>
      </c>
      <c r="AB268" s="51"/>
      <c r="AC268" s="120"/>
      <c r="AD268" s="11"/>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row>
    <row r="269" spans="1:62" s="8" customFormat="1" ht="63" hidden="1">
      <c r="A269" s="6"/>
      <c r="B269" s="66">
        <v>262</v>
      </c>
      <c r="C269" s="67" t="s">
        <v>7</v>
      </c>
      <c r="D269" s="67">
        <v>58</v>
      </c>
      <c r="E269" s="67" t="s">
        <v>57</v>
      </c>
      <c r="F269" s="67" t="s">
        <v>626</v>
      </c>
      <c r="G269" s="67" t="s">
        <v>627</v>
      </c>
      <c r="H269" s="91">
        <v>1</v>
      </c>
      <c r="I269" s="67" t="s">
        <v>722</v>
      </c>
      <c r="J269" s="67" t="s">
        <v>204</v>
      </c>
      <c r="K269" s="67"/>
      <c r="L269" s="160" t="s">
        <v>11</v>
      </c>
      <c r="M269" s="117">
        <v>0</v>
      </c>
      <c r="N269" s="57"/>
      <c r="O269" s="17">
        <f t="shared" si="132"/>
        <v>0</v>
      </c>
      <c r="P269" s="9"/>
      <c r="Q269" s="118">
        <f t="shared" si="133"/>
        <v>0</v>
      </c>
      <c r="R269" s="61"/>
      <c r="S269" s="18">
        <f t="shared" si="134"/>
        <v>0</v>
      </c>
      <c r="T269" s="10"/>
      <c r="U269" s="119">
        <f t="shared" si="135"/>
        <v>0</v>
      </c>
      <c r="V269" s="57"/>
      <c r="W269" s="17">
        <f t="shared" si="136"/>
        <v>0</v>
      </c>
      <c r="X269" s="9"/>
      <c r="Y269" s="118">
        <f t="shared" si="137"/>
        <v>0</v>
      </c>
      <c r="Z269" s="61"/>
      <c r="AA269" s="18">
        <f t="shared" si="138"/>
        <v>0</v>
      </c>
      <c r="AB269" s="51"/>
      <c r="AC269" s="120"/>
      <c r="AD269" s="11"/>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row>
    <row r="270" spans="1:62" s="8" customFormat="1" ht="78.75" hidden="1">
      <c r="A270" s="6"/>
      <c r="B270" s="66">
        <v>263</v>
      </c>
      <c r="C270" s="67" t="s">
        <v>7</v>
      </c>
      <c r="D270" s="67">
        <v>60</v>
      </c>
      <c r="E270" s="67" t="s">
        <v>57</v>
      </c>
      <c r="F270" s="110" t="s">
        <v>628</v>
      </c>
      <c r="G270" s="67" t="s">
        <v>580</v>
      </c>
      <c r="H270" s="108">
        <v>92</v>
      </c>
      <c r="I270" s="67" t="s">
        <v>722</v>
      </c>
      <c r="J270" s="67" t="s">
        <v>204</v>
      </c>
      <c r="K270" s="67"/>
      <c r="L270" s="160" t="s">
        <v>11</v>
      </c>
      <c r="M270" s="117">
        <v>0</v>
      </c>
      <c r="N270" s="57"/>
      <c r="O270" s="17">
        <f t="shared" si="132"/>
        <v>0</v>
      </c>
      <c r="P270" s="9"/>
      <c r="Q270" s="118">
        <f t="shared" si="133"/>
        <v>0</v>
      </c>
      <c r="R270" s="61"/>
      <c r="S270" s="18">
        <f t="shared" si="134"/>
        <v>0</v>
      </c>
      <c r="T270" s="10"/>
      <c r="U270" s="119">
        <f t="shared" si="135"/>
        <v>0</v>
      </c>
      <c r="V270" s="57"/>
      <c r="W270" s="17">
        <f t="shared" si="136"/>
        <v>0</v>
      </c>
      <c r="X270" s="9"/>
      <c r="Y270" s="118">
        <f t="shared" si="137"/>
        <v>0</v>
      </c>
      <c r="Z270" s="61"/>
      <c r="AA270" s="18">
        <f t="shared" si="138"/>
        <v>0</v>
      </c>
      <c r="AB270" s="51"/>
      <c r="AC270" s="120"/>
      <c r="AD270" s="11"/>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row>
    <row r="271" spans="1:62" s="8" customFormat="1" ht="141.75" hidden="1">
      <c r="A271" s="6"/>
      <c r="B271" s="66">
        <v>264</v>
      </c>
      <c r="C271" s="67" t="s">
        <v>7</v>
      </c>
      <c r="D271" s="67">
        <v>159</v>
      </c>
      <c r="E271" s="67" t="s">
        <v>57</v>
      </c>
      <c r="F271" s="110" t="s">
        <v>719</v>
      </c>
      <c r="G271" s="67" t="s">
        <v>602</v>
      </c>
      <c r="H271" s="91">
        <v>2</v>
      </c>
      <c r="I271" s="67" t="s">
        <v>722</v>
      </c>
      <c r="J271" s="67" t="s">
        <v>583</v>
      </c>
      <c r="K271" s="67" t="s">
        <v>204</v>
      </c>
      <c r="L271" s="160" t="s">
        <v>11</v>
      </c>
      <c r="M271" s="117">
        <v>0</v>
      </c>
      <c r="N271" s="57"/>
      <c r="O271" s="17">
        <f t="shared" si="132"/>
        <v>0</v>
      </c>
      <c r="P271" s="9"/>
      <c r="Q271" s="118">
        <f t="shared" si="133"/>
        <v>0</v>
      </c>
      <c r="R271" s="61"/>
      <c r="S271" s="18">
        <f t="shared" si="134"/>
        <v>0</v>
      </c>
      <c r="T271" s="10"/>
      <c r="U271" s="119">
        <f t="shared" si="135"/>
        <v>0</v>
      </c>
      <c r="V271" s="57"/>
      <c r="W271" s="17">
        <f t="shared" si="136"/>
        <v>0</v>
      </c>
      <c r="X271" s="9"/>
      <c r="Y271" s="118">
        <f t="shared" si="137"/>
        <v>0</v>
      </c>
      <c r="Z271" s="61"/>
      <c r="AA271" s="18">
        <f t="shared" si="138"/>
        <v>0</v>
      </c>
      <c r="AB271" s="51"/>
      <c r="AC271" s="120"/>
      <c r="AD271" s="11"/>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row>
    <row r="272" spans="1:62" s="8" customFormat="1" ht="47.25" hidden="1">
      <c r="A272" s="6"/>
      <c r="B272" s="66">
        <v>265</v>
      </c>
      <c r="C272" s="67" t="s">
        <v>7</v>
      </c>
      <c r="D272" s="67">
        <v>162</v>
      </c>
      <c r="E272" s="67" t="s">
        <v>57</v>
      </c>
      <c r="F272" s="110" t="s">
        <v>629</v>
      </c>
      <c r="G272" s="67" t="s">
        <v>602</v>
      </c>
      <c r="H272" s="91">
        <v>2</v>
      </c>
      <c r="I272" s="67" t="s">
        <v>722</v>
      </c>
      <c r="J272" s="67" t="s">
        <v>583</v>
      </c>
      <c r="K272" s="67" t="s">
        <v>204</v>
      </c>
      <c r="L272" s="160" t="s">
        <v>11</v>
      </c>
      <c r="M272" s="117">
        <v>0</v>
      </c>
      <c r="N272" s="57"/>
      <c r="O272" s="17">
        <f t="shared" si="132"/>
        <v>0</v>
      </c>
      <c r="P272" s="9"/>
      <c r="Q272" s="118">
        <f t="shared" si="133"/>
        <v>0</v>
      </c>
      <c r="R272" s="61"/>
      <c r="S272" s="18">
        <f t="shared" si="134"/>
        <v>0</v>
      </c>
      <c r="T272" s="10"/>
      <c r="U272" s="119">
        <f t="shared" si="135"/>
        <v>0</v>
      </c>
      <c r="V272" s="57"/>
      <c r="W272" s="17">
        <f t="shared" si="136"/>
        <v>0</v>
      </c>
      <c r="X272" s="9"/>
      <c r="Y272" s="118">
        <f t="shared" si="137"/>
        <v>0</v>
      </c>
      <c r="Z272" s="61"/>
      <c r="AA272" s="18">
        <f t="shared" si="138"/>
        <v>0</v>
      </c>
      <c r="AB272" s="51"/>
      <c r="AC272" s="120"/>
      <c r="AD272" s="11"/>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row>
    <row r="273" spans="1:62" s="8" customFormat="1" ht="47.25" hidden="1">
      <c r="A273" s="6"/>
      <c r="B273" s="66">
        <v>266</v>
      </c>
      <c r="C273" s="67" t="s">
        <v>7</v>
      </c>
      <c r="D273" s="67">
        <v>169</v>
      </c>
      <c r="E273" s="67" t="s">
        <v>57</v>
      </c>
      <c r="F273" s="110" t="s">
        <v>630</v>
      </c>
      <c r="G273" s="67" t="s">
        <v>602</v>
      </c>
      <c r="H273" s="91">
        <v>2</v>
      </c>
      <c r="I273" s="67" t="s">
        <v>722</v>
      </c>
      <c r="J273" s="67" t="s">
        <v>583</v>
      </c>
      <c r="K273" s="67" t="s">
        <v>204</v>
      </c>
      <c r="L273" s="160" t="s">
        <v>11</v>
      </c>
      <c r="M273" s="117">
        <v>0</v>
      </c>
      <c r="N273" s="57"/>
      <c r="O273" s="17">
        <f t="shared" si="132"/>
        <v>0</v>
      </c>
      <c r="P273" s="9"/>
      <c r="Q273" s="118">
        <f t="shared" si="133"/>
        <v>0</v>
      </c>
      <c r="R273" s="61"/>
      <c r="S273" s="18">
        <f t="shared" si="134"/>
        <v>0</v>
      </c>
      <c r="T273" s="10"/>
      <c r="U273" s="119">
        <f t="shared" si="135"/>
        <v>0</v>
      </c>
      <c r="V273" s="57"/>
      <c r="W273" s="17">
        <f t="shared" si="136"/>
        <v>0</v>
      </c>
      <c r="X273" s="9"/>
      <c r="Y273" s="118">
        <f t="shared" si="137"/>
        <v>0</v>
      </c>
      <c r="Z273" s="61"/>
      <c r="AA273" s="18">
        <f t="shared" si="138"/>
        <v>0</v>
      </c>
      <c r="AB273" s="51"/>
      <c r="AC273" s="120"/>
      <c r="AD273" s="11"/>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row>
    <row r="274" spans="1:62" s="8" customFormat="1" ht="63" hidden="1">
      <c r="A274" s="6"/>
      <c r="B274" s="66">
        <v>267</v>
      </c>
      <c r="C274" s="67" t="s">
        <v>8</v>
      </c>
      <c r="D274" s="67">
        <v>194</v>
      </c>
      <c r="E274" s="67" t="s">
        <v>57</v>
      </c>
      <c r="F274" s="110" t="s">
        <v>631</v>
      </c>
      <c r="G274" s="67" t="s">
        <v>253</v>
      </c>
      <c r="H274" s="91">
        <v>1</v>
      </c>
      <c r="I274" s="67" t="s">
        <v>722</v>
      </c>
      <c r="J274" s="67" t="s">
        <v>204</v>
      </c>
      <c r="K274" s="67"/>
      <c r="L274" s="160" t="s">
        <v>15</v>
      </c>
      <c r="M274" s="117">
        <v>0</v>
      </c>
      <c r="N274" s="57"/>
      <c r="O274" s="17">
        <f t="shared" si="132"/>
        <v>0</v>
      </c>
      <c r="P274" s="9"/>
      <c r="Q274" s="118">
        <f t="shared" si="133"/>
        <v>0</v>
      </c>
      <c r="R274" s="61"/>
      <c r="S274" s="18">
        <f t="shared" si="134"/>
        <v>0</v>
      </c>
      <c r="T274" s="10"/>
      <c r="U274" s="119">
        <f t="shared" si="135"/>
        <v>0</v>
      </c>
      <c r="V274" s="57"/>
      <c r="W274" s="17">
        <f t="shared" si="136"/>
        <v>0</v>
      </c>
      <c r="X274" s="9"/>
      <c r="Y274" s="118">
        <f t="shared" si="137"/>
        <v>0</v>
      </c>
      <c r="Z274" s="61"/>
      <c r="AA274" s="18">
        <f t="shared" si="138"/>
        <v>0</v>
      </c>
      <c r="AB274" s="51"/>
      <c r="AC274" s="120"/>
      <c r="AD274" s="11"/>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row>
    <row r="275" spans="1:62" s="8" customFormat="1" ht="47.25" hidden="1">
      <c r="A275" s="6"/>
      <c r="B275" s="66">
        <v>268</v>
      </c>
      <c r="C275" s="67" t="s">
        <v>8</v>
      </c>
      <c r="D275" s="67">
        <v>279</v>
      </c>
      <c r="E275" s="67" t="s">
        <v>57</v>
      </c>
      <c r="F275" s="110" t="s">
        <v>632</v>
      </c>
      <c r="G275" s="67" t="s">
        <v>580</v>
      </c>
      <c r="H275" s="108">
        <v>92</v>
      </c>
      <c r="I275" s="67" t="s">
        <v>722</v>
      </c>
      <c r="J275" s="67" t="s">
        <v>204</v>
      </c>
      <c r="K275" s="67" t="s">
        <v>227</v>
      </c>
      <c r="L275" s="160" t="s">
        <v>11</v>
      </c>
      <c r="M275" s="117">
        <v>0</v>
      </c>
      <c r="N275" s="57"/>
      <c r="O275" s="17">
        <f t="shared" si="132"/>
        <v>0</v>
      </c>
      <c r="P275" s="9"/>
      <c r="Q275" s="118">
        <f t="shared" si="133"/>
        <v>0</v>
      </c>
      <c r="R275" s="61"/>
      <c r="S275" s="18">
        <f t="shared" si="134"/>
        <v>0</v>
      </c>
      <c r="T275" s="10"/>
      <c r="U275" s="119">
        <f t="shared" si="135"/>
        <v>0</v>
      </c>
      <c r="V275" s="57"/>
      <c r="W275" s="17">
        <f t="shared" si="136"/>
        <v>0</v>
      </c>
      <c r="X275" s="9"/>
      <c r="Y275" s="118">
        <f t="shared" si="137"/>
        <v>0</v>
      </c>
      <c r="Z275" s="61"/>
      <c r="AA275" s="18">
        <f t="shared" si="138"/>
        <v>0</v>
      </c>
      <c r="AB275" s="51"/>
      <c r="AC275" s="120"/>
      <c r="AD275" s="11"/>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row>
    <row r="276" spans="1:62" s="8" customFormat="1" ht="47.25" hidden="1">
      <c r="A276" s="6"/>
      <c r="B276" s="66">
        <v>269</v>
      </c>
      <c r="C276" s="67" t="s">
        <v>8</v>
      </c>
      <c r="D276" s="67">
        <v>336</v>
      </c>
      <c r="E276" s="67" t="s">
        <v>57</v>
      </c>
      <c r="F276" s="110" t="s">
        <v>633</v>
      </c>
      <c r="G276" s="67" t="s">
        <v>253</v>
      </c>
      <c r="H276" s="91">
        <v>1</v>
      </c>
      <c r="I276" s="67" t="s">
        <v>722</v>
      </c>
      <c r="J276" s="67" t="s">
        <v>204</v>
      </c>
      <c r="K276" s="67" t="s">
        <v>80</v>
      </c>
      <c r="L276" s="160" t="s">
        <v>15</v>
      </c>
      <c r="M276" s="117">
        <v>0</v>
      </c>
      <c r="N276" s="57"/>
      <c r="O276" s="17">
        <f t="shared" si="132"/>
        <v>0</v>
      </c>
      <c r="P276" s="9"/>
      <c r="Q276" s="118">
        <f t="shared" si="133"/>
        <v>0</v>
      </c>
      <c r="R276" s="61"/>
      <c r="S276" s="18">
        <f t="shared" si="134"/>
        <v>0</v>
      </c>
      <c r="T276" s="10"/>
      <c r="U276" s="119">
        <f t="shared" si="135"/>
        <v>0</v>
      </c>
      <c r="V276" s="57"/>
      <c r="W276" s="17">
        <f t="shared" si="136"/>
        <v>0</v>
      </c>
      <c r="X276" s="9"/>
      <c r="Y276" s="118">
        <f t="shared" si="137"/>
        <v>0</v>
      </c>
      <c r="Z276" s="61"/>
      <c r="AA276" s="18">
        <f t="shared" si="138"/>
        <v>0</v>
      </c>
      <c r="AB276" s="51"/>
      <c r="AC276" s="120"/>
      <c r="AD276" s="11"/>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row>
    <row r="277" spans="1:62" s="8" customFormat="1" ht="63" hidden="1">
      <c r="A277" s="6"/>
      <c r="B277" s="66">
        <v>270</v>
      </c>
      <c r="C277" s="67" t="s">
        <v>8</v>
      </c>
      <c r="D277" s="67">
        <v>375</v>
      </c>
      <c r="E277" s="67" t="s">
        <v>57</v>
      </c>
      <c r="F277" s="110" t="s">
        <v>634</v>
      </c>
      <c r="G277" s="67" t="s">
        <v>635</v>
      </c>
      <c r="H277" s="91">
        <v>2</v>
      </c>
      <c r="I277" s="67" t="s">
        <v>722</v>
      </c>
      <c r="J277" s="67" t="s">
        <v>204</v>
      </c>
      <c r="K277" s="67"/>
      <c r="L277" s="160" t="s">
        <v>11</v>
      </c>
      <c r="M277" s="117">
        <v>0</v>
      </c>
      <c r="N277" s="57"/>
      <c r="O277" s="17">
        <f t="shared" si="132"/>
        <v>0</v>
      </c>
      <c r="P277" s="9"/>
      <c r="Q277" s="118">
        <f t="shared" si="133"/>
        <v>0</v>
      </c>
      <c r="R277" s="61"/>
      <c r="S277" s="18">
        <f t="shared" si="134"/>
        <v>0</v>
      </c>
      <c r="T277" s="10"/>
      <c r="U277" s="119">
        <f t="shared" si="135"/>
        <v>0</v>
      </c>
      <c r="V277" s="57"/>
      <c r="W277" s="17">
        <f t="shared" si="136"/>
        <v>0</v>
      </c>
      <c r="X277" s="9"/>
      <c r="Y277" s="118">
        <f t="shared" si="137"/>
        <v>0</v>
      </c>
      <c r="Z277" s="61"/>
      <c r="AA277" s="18">
        <f t="shared" si="138"/>
        <v>0</v>
      </c>
      <c r="AB277" s="51"/>
      <c r="AC277" s="120"/>
      <c r="AD277" s="11"/>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row>
    <row r="278" spans="1:62" s="8" customFormat="1" ht="47.25" hidden="1">
      <c r="A278" s="6"/>
      <c r="B278" s="66">
        <v>271</v>
      </c>
      <c r="C278" s="67" t="s">
        <v>8</v>
      </c>
      <c r="D278" s="67">
        <v>376</v>
      </c>
      <c r="E278" s="67" t="s">
        <v>57</v>
      </c>
      <c r="F278" s="110" t="s">
        <v>636</v>
      </c>
      <c r="G278" s="67" t="s">
        <v>635</v>
      </c>
      <c r="H278" s="91">
        <v>2</v>
      </c>
      <c r="I278" s="67" t="s">
        <v>722</v>
      </c>
      <c r="J278" s="67" t="s">
        <v>204</v>
      </c>
      <c r="K278" s="67"/>
      <c r="L278" s="160" t="s">
        <v>11</v>
      </c>
      <c r="M278" s="117">
        <v>0</v>
      </c>
      <c r="N278" s="57"/>
      <c r="O278" s="17">
        <f t="shared" si="132"/>
        <v>0</v>
      </c>
      <c r="P278" s="9"/>
      <c r="Q278" s="118">
        <f t="shared" si="133"/>
        <v>0</v>
      </c>
      <c r="R278" s="61"/>
      <c r="S278" s="18">
        <f t="shared" si="134"/>
        <v>0</v>
      </c>
      <c r="T278" s="10"/>
      <c r="U278" s="119">
        <f t="shared" si="135"/>
        <v>0</v>
      </c>
      <c r="V278" s="57"/>
      <c r="W278" s="17">
        <f t="shared" si="136"/>
        <v>0</v>
      </c>
      <c r="X278" s="9"/>
      <c r="Y278" s="118">
        <f t="shared" si="137"/>
        <v>0</v>
      </c>
      <c r="Z278" s="61"/>
      <c r="AA278" s="18">
        <f t="shared" si="138"/>
        <v>0</v>
      </c>
      <c r="AB278" s="51"/>
      <c r="AC278" s="120"/>
      <c r="AD278" s="11"/>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row>
    <row r="279" spans="1:62" s="8" customFormat="1" ht="47.25" hidden="1">
      <c r="A279" s="6"/>
      <c r="B279" s="66">
        <v>272</v>
      </c>
      <c r="C279" s="67" t="s">
        <v>8</v>
      </c>
      <c r="D279" s="67">
        <v>377</v>
      </c>
      <c r="E279" s="67" t="s">
        <v>57</v>
      </c>
      <c r="F279" s="110" t="s">
        <v>720</v>
      </c>
      <c r="G279" s="67" t="s">
        <v>635</v>
      </c>
      <c r="H279" s="91">
        <v>2</v>
      </c>
      <c r="I279" s="67" t="s">
        <v>722</v>
      </c>
      <c r="J279" s="67" t="s">
        <v>204</v>
      </c>
      <c r="K279" s="67"/>
      <c r="L279" s="160" t="s">
        <v>11</v>
      </c>
      <c r="M279" s="117">
        <v>0</v>
      </c>
      <c r="N279" s="57"/>
      <c r="O279" s="17">
        <f t="shared" si="132"/>
        <v>0</v>
      </c>
      <c r="P279" s="9"/>
      <c r="Q279" s="118">
        <f t="shared" si="133"/>
        <v>0</v>
      </c>
      <c r="R279" s="61"/>
      <c r="S279" s="18">
        <f t="shared" si="134"/>
        <v>0</v>
      </c>
      <c r="T279" s="10"/>
      <c r="U279" s="119">
        <f t="shared" si="135"/>
        <v>0</v>
      </c>
      <c r="V279" s="57"/>
      <c r="W279" s="17">
        <f t="shared" si="136"/>
        <v>0</v>
      </c>
      <c r="X279" s="9"/>
      <c r="Y279" s="118">
        <f t="shared" si="137"/>
        <v>0</v>
      </c>
      <c r="Z279" s="61"/>
      <c r="AA279" s="18">
        <f t="shared" si="138"/>
        <v>0</v>
      </c>
      <c r="AB279" s="51"/>
      <c r="AC279" s="120"/>
      <c r="AD279" s="11"/>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row>
    <row r="280" spans="1:62" s="8" customFormat="1" ht="47.25" hidden="1">
      <c r="A280" s="6"/>
      <c r="B280" s="66">
        <v>273</v>
      </c>
      <c r="C280" s="67" t="s">
        <v>8</v>
      </c>
      <c r="D280" s="67">
        <v>379</v>
      </c>
      <c r="E280" s="67" t="s">
        <v>57</v>
      </c>
      <c r="F280" s="110" t="s">
        <v>637</v>
      </c>
      <c r="G280" s="67" t="s">
        <v>638</v>
      </c>
      <c r="H280" s="91">
        <v>1</v>
      </c>
      <c r="I280" s="67" t="s">
        <v>722</v>
      </c>
      <c r="J280" s="67" t="s">
        <v>204</v>
      </c>
      <c r="K280" s="67"/>
      <c r="L280" s="160" t="s">
        <v>16</v>
      </c>
      <c r="M280" s="117">
        <v>0</v>
      </c>
      <c r="N280" s="57"/>
      <c r="O280" s="17">
        <f t="shared" si="132"/>
        <v>0</v>
      </c>
      <c r="P280" s="9"/>
      <c r="Q280" s="118">
        <f t="shared" si="133"/>
        <v>0</v>
      </c>
      <c r="R280" s="61"/>
      <c r="S280" s="18">
        <f t="shared" si="134"/>
        <v>0</v>
      </c>
      <c r="T280" s="10"/>
      <c r="U280" s="119">
        <f t="shared" si="135"/>
        <v>0</v>
      </c>
      <c r="V280" s="57"/>
      <c r="W280" s="17">
        <f t="shared" si="136"/>
        <v>0</v>
      </c>
      <c r="X280" s="9"/>
      <c r="Y280" s="118">
        <f t="shared" si="137"/>
        <v>0</v>
      </c>
      <c r="Z280" s="61"/>
      <c r="AA280" s="18">
        <f t="shared" si="138"/>
        <v>0</v>
      </c>
      <c r="AB280" s="51"/>
      <c r="AC280" s="120"/>
      <c r="AD280" s="11"/>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row>
    <row r="281" spans="1:62" s="8" customFormat="1" ht="47.25" hidden="1">
      <c r="A281" s="6"/>
      <c r="B281" s="66">
        <v>274</v>
      </c>
      <c r="C281" s="67" t="s">
        <v>8</v>
      </c>
      <c r="D281" s="67">
        <v>380</v>
      </c>
      <c r="E281" s="67" t="s">
        <v>57</v>
      </c>
      <c r="F281" s="110" t="s">
        <v>639</v>
      </c>
      <c r="G281" s="67" t="s">
        <v>638</v>
      </c>
      <c r="H281" s="91">
        <v>1</v>
      </c>
      <c r="I281" s="67" t="s">
        <v>722</v>
      </c>
      <c r="J281" s="67" t="s">
        <v>204</v>
      </c>
      <c r="K281" s="67"/>
      <c r="L281" s="160" t="s">
        <v>16</v>
      </c>
      <c r="M281" s="117">
        <v>0</v>
      </c>
      <c r="N281" s="57"/>
      <c r="O281" s="17">
        <f t="shared" si="132"/>
        <v>0</v>
      </c>
      <c r="P281" s="9"/>
      <c r="Q281" s="118">
        <f t="shared" si="133"/>
        <v>0</v>
      </c>
      <c r="R281" s="61"/>
      <c r="S281" s="18">
        <f t="shared" si="134"/>
        <v>0</v>
      </c>
      <c r="T281" s="10"/>
      <c r="U281" s="119">
        <f t="shared" si="135"/>
        <v>0</v>
      </c>
      <c r="V281" s="57"/>
      <c r="W281" s="17">
        <f t="shared" si="136"/>
        <v>0</v>
      </c>
      <c r="X281" s="9"/>
      <c r="Y281" s="118">
        <f t="shared" si="137"/>
        <v>0</v>
      </c>
      <c r="Z281" s="61"/>
      <c r="AA281" s="18">
        <f t="shared" si="138"/>
        <v>0</v>
      </c>
      <c r="AB281" s="51"/>
      <c r="AC281" s="120"/>
      <c r="AD281" s="11"/>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row>
    <row r="282" spans="1:62" s="8" customFormat="1" ht="47.25" hidden="1">
      <c r="A282" s="6"/>
      <c r="B282" s="66">
        <v>275</v>
      </c>
      <c r="C282" s="67" t="s">
        <v>8</v>
      </c>
      <c r="D282" s="67">
        <v>381</v>
      </c>
      <c r="E282" s="67" t="s">
        <v>57</v>
      </c>
      <c r="F282" s="110" t="s">
        <v>640</v>
      </c>
      <c r="G282" s="67" t="s">
        <v>638</v>
      </c>
      <c r="H282" s="91">
        <v>1</v>
      </c>
      <c r="I282" s="67" t="s">
        <v>722</v>
      </c>
      <c r="J282" s="67" t="s">
        <v>204</v>
      </c>
      <c r="K282" s="67"/>
      <c r="L282" s="160" t="s">
        <v>10</v>
      </c>
      <c r="M282" s="117">
        <v>0</v>
      </c>
      <c r="N282" s="57"/>
      <c r="O282" s="17">
        <f t="shared" si="132"/>
        <v>0</v>
      </c>
      <c r="P282" s="9"/>
      <c r="Q282" s="118">
        <f t="shared" si="133"/>
        <v>0</v>
      </c>
      <c r="R282" s="61"/>
      <c r="S282" s="18">
        <f t="shared" si="134"/>
        <v>0</v>
      </c>
      <c r="T282" s="10"/>
      <c r="U282" s="119">
        <f t="shared" si="135"/>
        <v>0</v>
      </c>
      <c r="V282" s="57"/>
      <c r="W282" s="17">
        <f t="shared" si="136"/>
        <v>0</v>
      </c>
      <c r="X282" s="9"/>
      <c r="Y282" s="118">
        <f t="shared" si="137"/>
        <v>0</v>
      </c>
      <c r="Z282" s="61"/>
      <c r="AA282" s="18">
        <f t="shared" si="138"/>
        <v>0</v>
      </c>
      <c r="AB282" s="51"/>
      <c r="AC282" s="120"/>
      <c r="AD282" s="11"/>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row>
    <row r="283" spans="1:62" s="8" customFormat="1" ht="63" hidden="1">
      <c r="A283" s="6"/>
      <c r="B283" s="66">
        <v>276</v>
      </c>
      <c r="C283" s="67" t="s">
        <v>8</v>
      </c>
      <c r="D283" s="67">
        <v>382</v>
      </c>
      <c r="E283" s="67" t="s">
        <v>57</v>
      </c>
      <c r="F283" s="110" t="s">
        <v>641</v>
      </c>
      <c r="G283" s="67" t="s">
        <v>580</v>
      </c>
      <c r="H283" s="111">
        <v>92</v>
      </c>
      <c r="I283" s="67" t="s">
        <v>722</v>
      </c>
      <c r="J283" s="67" t="s">
        <v>204</v>
      </c>
      <c r="K283" s="67"/>
      <c r="L283" s="160" t="s">
        <v>11</v>
      </c>
      <c r="M283" s="117">
        <v>0</v>
      </c>
      <c r="N283" s="57"/>
      <c r="O283" s="17">
        <f t="shared" si="132"/>
        <v>0</v>
      </c>
      <c r="P283" s="9"/>
      <c r="Q283" s="118">
        <f t="shared" si="133"/>
        <v>0</v>
      </c>
      <c r="R283" s="61"/>
      <c r="S283" s="18">
        <f t="shared" si="134"/>
        <v>0</v>
      </c>
      <c r="T283" s="10"/>
      <c r="U283" s="119">
        <f t="shared" si="135"/>
        <v>0</v>
      </c>
      <c r="V283" s="57"/>
      <c r="W283" s="17">
        <f t="shared" si="136"/>
        <v>0</v>
      </c>
      <c r="X283" s="9"/>
      <c r="Y283" s="118">
        <f t="shared" si="137"/>
        <v>0</v>
      </c>
      <c r="Z283" s="61"/>
      <c r="AA283" s="18">
        <f t="shared" si="138"/>
        <v>0</v>
      </c>
      <c r="AB283" s="51"/>
      <c r="AC283" s="120"/>
      <c r="AD283" s="11"/>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row>
    <row r="284" spans="1:62" s="8" customFormat="1" ht="78.75" hidden="1">
      <c r="A284" s="6"/>
      <c r="B284" s="66">
        <v>277</v>
      </c>
      <c r="C284" s="67" t="s">
        <v>8</v>
      </c>
      <c r="D284" s="67">
        <v>383</v>
      </c>
      <c r="E284" s="67" t="s">
        <v>57</v>
      </c>
      <c r="F284" s="67" t="s">
        <v>642</v>
      </c>
      <c r="G284" s="67" t="s">
        <v>605</v>
      </c>
      <c r="H284" s="91">
        <v>1</v>
      </c>
      <c r="I284" s="67" t="s">
        <v>722</v>
      </c>
      <c r="J284" s="67" t="s">
        <v>204</v>
      </c>
      <c r="K284" s="67" t="s">
        <v>150</v>
      </c>
      <c r="L284" s="160" t="s">
        <v>14</v>
      </c>
      <c r="M284" s="117">
        <v>0</v>
      </c>
      <c r="N284" s="57"/>
      <c r="O284" s="17">
        <f t="shared" si="132"/>
        <v>0</v>
      </c>
      <c r="P284" s="9"/>
      <c r="Q284" s="118">
        <f t="shared" si="133"/>
        <v>0</v>
      </c>
      <c r="R284" s="61"/>
      <c r="S284" s="18">
        <f t="shared" si="134"/>
        <v>0</v>
      </c>
      <c r="T284" s="10"/>
      <c r="U284" s="119">
        <f t="shared" si="135"/>
        <v>0</v>
      </c>
      <c r="V284" s="57"/>
      <c r="W284" s="17">
        <f t="shared" si="136"/>
        <v>0</v>
      </c>
      <c r="X284" s="9"/>
      <c r="Y284" s="118">
        <f t="shared" si="137"/>
        <v>0</v>
      </c>
      <c r="Z284" s="61"/>
      <c r="AA284" s="18">
        <f t="shared" si="138"/>
        <v>0</v>
      </c>
      <c r="AB284" s="51"/>
      <c r="AC284" s="120"/>
      <c r="AD284" s="11"/>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row>
    <row r="285" spans="1:62" s="8" customFormat="1" ht="47.25" hidden="1">
      <c r="A285" s="6"/>
      <c r="B285" s="66">
        <v>278</v>
      </c>
      <c r="C285" s="104" t="s">
        <v>7</v>
      </c>
      <c r="D285" s="104">
        <v>374</v>
      </c>
      <c r="E285" s="67" t="s">
        <v>57</v>
      </c>
      <c r="F285" s="104" t="s">
        <v>643</v>
      </c>
      <c r="G285" s="104" t="s">
        <v>602</v>
      </c>
      <c r="H285" s="108">
        <v>1</v>
      </c>
      <c r="I285" s="67" t="s">
        <v>722</v>
      </c>
      <c r="J285" s="104" t="s">
        <v>204</v>
      </c>
      <c r="K285" s="104" t="s">
        <v>80</v>
      </c>
      <c r="L285" s="168"/>
      <c r="M285" s="117">
        <v>0</v>
      </c>
      <c r="N285" s="57"/>
      <c r="O285" s="17">
        <f t="shared" si="132"/>
        <v>0</v>
      </c>
      <c r="P285" s="9"/>
      <c r="Q285" s="118">
        <f t="shared" si="133"/>
        <v>0</v>
      </c>
      <c r="R285" s="61"/>
      <c r="S285" s="18">
        <f t="shared" si="134"/>
        <v>0</v>
      </c>
      <c r="T285" s="10"/>
      <c r="U285" s="119">
        <f t="shared" si="135"/>
        <v>0</v>
      </c>
      <c r="V285" s="57"/>
      <c r="W285" s="17">
        <f t="shared" si="136"/>
        <v>0</v>
      </c>
      <c r="X285" s="9"/>
      <c r="Y285" s="118">
        <f t="shared" si="137"/>
        <v>0</v>
      </c>
      <c r="Z285" s="61"/>
      <c r="AA285" s="18">
        <f t="shared" si="138"/>
        <v>0</v>
      </c>
      <c r="AB285" s="51"/>
      <c r="AC285" s="120"/>
      <c r="AD285" s="11"/>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row>
    <row r="286" spans="1:62" s="8" customFormat="1" ht="47.25" hidden="1">
      <c r="A286" s="6"/>
      <c r="B286" s="66">
        <v>279</v>
      </c>
      <c r="C286" s="67" t="s">
        <v>8</v>
      </c>
      <c r="D286" s="67" t="s">
        <v>644</v>
      </c>
      <c r="E286" s="67" t="s">
        <v>57</v>
      </c>
      <c r="F286" s="112" t="s">
        <v>645</v>
      </c>
      <c r="G286" s="100" t="s">
        <v>646</v>
      </c>
      <c r="H286" s="91">
        <v>1</v>
      </c>
      <c r="I286" s="67" t="s">
        <v>722</v>
      </c>
      <c r="J286" s="67" t="s">
        <v>436</v>
      </c>
      <c r="K286" s="67" t="s">
        <v>358</v>
      </c>
      <c r="L286" s="160" t="s">
        <v>11</v>
      </c>
      <c r="M286" s="117">
        <v>0</v>
      </c>
      <c r="N286" s="57"/>
      <c r="O286" s="17">
        <f t="shared" si="132"/>
        <v>0</v>
      </c>
      <c r="P286" s="9"/>
      <c r="Q286" s="118">
        <f t="shared" si="133"/>
        <v>0</v>
      </c>
      <c r="R286" s="61"/>
      <c r="S286" s="18">
        <f t="shared" si="134"/>
        <v>0</v>
      </c>
      <c r="T286" s="10"/>
      <c r="U286" s="119">
        <f t="shared" si="135"/>
        <v>0</v>
      </c>
      <c r="V286" s="57"/>
      <c r="W286" s="17">
        <f t="shared" si="136"/>
        <v>0</v>
      </c>
      <c r="X286" s="9"/>
      <c r="Y286" s="118">
        <f t="shared" si="137"/>
        <v>0</v>
      </c>
      <c r="Z286" s="61"/>
      <c r="AA286" s="18">
        <f t="shared" si="138"/>
        <v>0</v>
      </c>
      <c r="AB286" s="51"/>
      <c r="AC286" s="120"/>
      <c r="AD286" s="11"/>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row>
    <row r="287" spans="1:62" s="8" customFormat="1" ht="48" hidden="1" thickBot="1">
      <c r="A287" s="6"/>
      <c r="B287" s="72">
        <v>280</v>
      </c>
      <c r="C287" s="73" t="s">
        <v>8</v>
      </c>
      <c r="D287" s="73">
        <v>138</v>
      </c>
      <c r="E287" s="73" t="s">
        <v>57</v>
      </c>
      <c r="F287" s="101" t="s">
        <v>647</v>
      </c>
      <c r="G287" s="73" t="s">
        <v>648</v>
      </c>
      <c r="H287" s="113">
        <v>1</v>
      </c>
      <c r="I287" s="73" t="s">
        <v>723</v>
      </c>
      <c r="J287" s="73" t="s">
        <v>436</v>
      </c>
      <c r="K287" s="73" t="s">
        <v>500</v>
      </c>
      <c r="L287" s="161" t="s">
        <v>11</v>
      </c>
      <c r="M287" s="58"/>
      <c r="N287" s="59"/>
      <c r="O287" s="26" t="e">
        <f t="shared" ref="O287" si="139">IF(OR(EXACT($I287,"Atención de solicitudes (solicitudes resueltas / solicitudes recibidas)"),EXACT($I287,"Cumplimiento (criterios cumplidos / criterios establecidos)")),(N287/M287)*1,(N287/$H287)*1)</f>
        <v>#DIV/0!</v>
      </c>
      <c r="P287" s="27"/>
      <c r="Q287" s="62"/>
      <c r="R287" s="62"/>
      <c r="S287" s="28" t="e">
        <f t="shared" ref="S287" si="140">IF(OR(EXACT($I287,"Atención de solicitudes (solicitudes resueltas / solicitudes recibidas)"),EXACT($I287,"Cumplimiento (criterios cumplidos / criterios establecidos)")),(R287/Q287)*1,(R287/$H287)*1)</f>
        <v>#DIV/0!</v>
      </c>
      <c r="T287" s="29"/>
      <c r="U287" s="59"/>
      <c r="V287" s="59"/>
      <c r="W287" s="26" t="e">
        <f t="shared" ref="W287" si="141">IF(OR(EXACT($I287,"Atención de solicitudes (solicitudes resueltas / solicitudes recibidas)"),EXACT($I287,"Cumplimiento (criterios cumplidos / criterios establecidos)")),(V287/U287)*1,(V287/$H287)*1)</f>
        <v>#DIV/0!</v>
      </c>
      <c r="X287" s="27"/>
      <c r="Y287" s="62"/>
      <c r="Z287" s="62"/>
      <c r="AA287" s="28" t="e">
        <f t="shared" ref="AA287" si="142">IF(OR(EXACT($I287,"Atención de solicitudes (solicitudes resueltas / solicitudes recibidas)"),EXACT($I287,"Cumplimiento (criterios cumplidos / criterios establecidos)")),(Z287/Y287)*1,(Z287/$H287)*1)</f>
        <v>#DIV/0!</v>
      </c>
      <c r="AB287" s="52"/>
      <c r="AC287" s="30"/>
      <c r="AD287" s="31"/>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row>
    <row r="288" spans="1:62" s="3" customFormat="1">
      <c r="B288" s="4"/>
      <c r="C288" s="6"/>
      <c r="D288" s="6"/>
      <c r="E288" s="6"/>
      <c r="F288" s="6"/>
      <c r="G288" s="6"/>
      <c r="H288" s="12"/>
      <c r="I288" s="6"/>
      <c r="J288" s="6"/>
      <c r="K288" s="6"/>
      <c r="M288" s="12"/>
      <c r="N288" s="12"/>
      <c r="P288" s="6"/>
      <c r="T288" s="6"/>
      <c r="X288" s="6"/>
      <c r="AB288" s="6"/>
      <c r="AD288" s="6"/>
    </row>
    <row r="289" spans="2:30" s="3" customFormat="1">
      <c r="B289" s="4"/>
      <c r="C289" s="6"/>
      <c r="D289" s="6"/>
      <c r="E289" s="6"/>
      <c r="F289" s="6"/>
      <c r="G289" s="6"/>
      <c r="H289" s="12"/>
      <c r="I289" s="6"/>
      <c r="J289" s="6"/>
      <c r="K289" s="6"/>
      <c r="M289" s="12"/>
      <c r="N289" s="12"/>
      <c r="P289" s="6"/>
      <c r="T289" s="6"/>
      <c r="X289" s="6"/>
      <c r="AB289" s="6"/>
      <c r="AD289" s="6"/>
    </row>
    <row r="290" spans="2:30" s="3" customFormat="1">
      <c r="B290" s="4"/>
      <c r="C290" s="6"/>
      <c r="D290" s="6"/>
      <c r="E290" s="6"/>
      <c r="F290" s="6"/>
      <c r="G290" s="6"/>
      <c r="H290" s="12"/>
      <c r="I290" s="6"/>
      <c r="J290" s="6"/>
      <c r="K290" s="6"/>
      <c r="M290" s="12"/>
      <c r="N290" s="12"/>
      <c r="P290" s="6"/>
      <c r="T290" s="6"/>
      <c r="X290" s="6"/>
      <c r="AB290" s="6"/>
      <c r="AD290" s="6"/>
    </row>
    <row r="291" spans="2:30" s="3" customFormat="1">
      <c r="B291" s="4"/>
      <c r="C291" s="6"/>
      <c r="D291" s="6"/>
      <c r="E291" s="6"/>
      <c r="F291" s="6"/>
      <c r="G291" s="6"/>
      <c r="H291" s="12"/>
      <c r="I291" s="6"/>
      <c r="J291" s="6"/>
      <c r="K291" s="6"/>
      <c r="M291" s="12"/>
      <c r="N291" s="12"/>
      <c r="P291" s="6"/>
      <c r="T291" s="6"/>
      <c r="X291" s="6"/>
      <c r="AB291" s="6"/>
      <c r="AD291" s="6"/>
    </row>
    <row r="292" spans="2:30" s="3" customFormat="1">
      <c r="B292" s="4"/>
      <c r="C292" s="6"/>
      <c r="D292" s="6"/>
      <c r="E292" s="6"/>
      <c r="F292" s="6"/>
      <c r="G292" s="6"/>
      <c r="H292" s="12"/>
      <c r="I292" s="6"/>
      <c r="J292" s="6"/>
      <c r="K292" s="6"/>
      <c r="M292" s="12"/>
      <c r="N292" s="12"/>
      <c r="P292" s="6"/>
      <c r="T292" s="6"/>
      <c r="X292" s="6"/>
      <c r="AB292" s="6"/>
      <c r="AD292" s="6"/>
    </row>
    <row r="293" spans="2:30" s="3" customFormat="1">
      <c r="B293" s="4"/>
      <c r="C293" s="6"/>
      <c r="D293" s="6"/>
      <c r="E293" s="6"/>
      <c r="F293" s="6"/>
      <c r="G293" s="6"/>
      <c r="H293" s="12"/>
      <c r="I293" s="6"/>
      <c r="J293" s="6"/>
      <c r="K293" s="6"/>
      <c r="M293" s="12"/>
      <c r="N293" s="12"/>
      <c r="P293" s="6"/>
      <c r="T293" s="6"/>
      <c r="X293" s="6"/>
      <c r="AB293" s="6"/>
      <c r="AD293" s="6"/>
    </row>
    <row r="294" spans="2:30" s="3" customFormat="1">
      <c r="B294" s="4"/>
      <c r="C294" s="6"/>
      <c r="D294" s="6"/>
      <c r="E294" s="6"/>
      <c r="F294" s="6"/>
      <c r="G294" s="6"/>
      <c r="H294" s="12"/>
      <c r="I294" s="6"/>
      <c r="J294" s="6"/>
      <c r="K294" s="6"/>
      <c r="M294" s="12"/>
      <c r="N294" s="12"/>
      <c r="P294" s="6"/>
      <c r="T294" s="6"/>
      <c r="X294" s="6"/>
      <c r="AB294" s="6"/>
      <c r="AD294" s="6"/>
    </row>
    <row r="295" spans="2:30" s="3" customFormat="1">
      <c r="B295" s="4"/>
      <c r="C295" s="6"/>
      <c r="D295" s="6"/>
      <c r="E295" s="6"/>
      <c r="F295" s="6"/>
      <c r="G295" s="6"/>
      <c r="H295" s="12"/>
      <c r="I295" s="6"/>
      <c r="J295" s="6"/>
      <c r="K295" s="6"/>
      <c r="M295" s="12"/>
      <c r="N295" s="12"/>
      <c r="P295" s="6"/>
      <c r="T295" s="6"/>
      <c r="X295" s="6"/>
      <c r="AB295" s="6"/>
      <c r="AD295" s="6"/>
    </row>
    <row r="296" spans="2:30" s="3" customFormat="1">
      <c r="B296" s="4"/>
      <c r="C296" s="6"/>
      <c r="D296" s="6"/>
      <c r="E296" s="6"/>
      <c r="F296" s="6"/>
      <c r="G296" s="6"/>
      <c r="H296" s="12"/>
      <c r="I296" s="6"/>
      <c r="J296" s="6"/>
      <c r="K296" s="6"/>
      <c r="M296" s="12"/>
      <c r="N296" s="12"/>
      <c r="P296" s="6"/>
      <c r="T296" s="6"/>
      <c r="X296" s="6"/>
      <c r="AB296" s="6"/>
      <c r="AD296" s="6"/>
    </row>
    <row r="297" spans="2:30" s="3" customFormat="1">
      <c r="B297" s="4"/>
      <c r="C297" s="6"/>
      <c r="D297" s="6"/>
      <c r="E297" s="6"/>
      <c r="F297" s="6"/>
      <c r="G297" s="6"/>
      <c r="H297" s="12"/>
      <c r="I297" s="6"/>
      <c r="J297" s="6"/>
      <c r="K297" s="6"/>
      <c r="M297" s="12"/>
      <c r="N297" s="12"/>
      <c r="P297" s="6"/>
      <c r="T297" s="6"/>
      <c r="X297" s="6"/>
      <c r="AB297" s="6"/>
      <c r="AD297" s="6"/>
    </row>
    <row r="298" spans="2:30" s="3" customFormat="1">
      <c r="B298" s="4"/>
      <c r="C298" s="6"/>
      <c r="D298" s="6"/>
      <c r="E298" s="6"/>
      <c r="F298" s="6"/>
      <c r="G298" s="6"/>
      <c r="H298" s="12"/>
      <c r="I298" s="6"/>
      <c r="J298" s="6"/>
      <c r="K298" s="6"/>
      <c r="M298" s="12"/>
      <c r="N298" s="12"/>
      <c r="P298" s="6"/>
      <c r="T298" s="6"/>
      <c r="X298" s="6"/>
      <c r="AB298" s="6"/>
      <c r="AD298" s="6"/>
    </row>
    <row r="299" spans="2:30" s="3" customFormat="1">
      <c r="B299" s="4"/>
      <c r="C299" s="6"/>
      <c r="D299" s="6"/>
      <c r="E299" s="6"/>
      <c r="F299" s="6"/>
      <c r="G299" s="6"/>
      <c r="H299" s="12"/>
      <c r="I299" s="6"/>
      <c r="J299" s="6"/>
      <c r="K299" s="6"/>
      <c r="M299" s="12"/>
      <c r="N299" s="12"/>
      <c r="P299" s="6"/>
      <c r="T299" s="6"/>
      <c r="X299" s="6"/>
      <c r="AB299" s="6"/>
      <c r="AD299" s="6"/>
    </row>
    <row r="300" spans="2:30" s="3" customFormat="1">
      <c r="B300" s="4"/>
      <c r="C300" s="6"/>
      <c r="D300" s="6"/>
      <c r="E300" s="6"/>
      <c r="F300" s="6"/>
      <c r="G300" s="6"/>
      <c r="H300" s="12"/>
      <c r="I300" s="6"/>
      <c r="J300" s="6"/>
      <c r="K300" s="6"/>
      <c r="M300" s="12"/>
      <c r="N300" s="12"/>
      <c r="P300" s="6"/>
      <c r="T300" s="6"/>
      <c r="X300" s="6"/>
      <c r="AB300" s="6"/>
      <c r="AD300" s="6"/>
    </row>
    <row r="301" spans="2:30" s="3" customFormat="1">
      <c r="B301" s="4"/>
      <c r="C301" s="6"/>
      <c r="D301" s="6"/>
      <c r="E301" s="6"/>
      <c r="F301" s="6"/>
      <c r="G301" s="6"/>
      <c r="H301" s="12"/>
      <c r="I301" s="6"/>
      <c r="J301" s="6"/>
      <c r="K301" s="6"/>
      <c r="M301" s="12"/>
      <c r="N301" s="12"/>
      <c r="P301" s="6"/>
      <c r="T301" s="6"/>
      <c r="X301" s="6"/>
      <c r="AB301" s="6"/>
      <c r="AD301" s="6"/>
    </row>
    <row r="302" spans="2:30" s="3" customFormat="1">
      <c r="B302" s="4"/>
      <c r="C302" s="6"/>
      <c r="D302" s="6"/>
      <c r="E302" s="6"/>
      <c r="F302" s="6"/>
      <c r="G302" s="6"/>
      <c r="H302" s="12"/>
      <c r="I302" s="6"/>
      <c r="J302" s="6"/>
      <c r="K302" s="6"/>
      <c r="M302" s="12"/>
      <c r="N302" s="12"/>
      <c r="P302" s="6"/>
      <c r="T302" s="6"/>
      <c r="X302" s="6"/>
      <c r="AB302" s="6"/>
      <c r="AD302" s="6"/>
    </row>
    <row r="303" spans="2:30" s="3" customFormat="1">
      <c r="B303" s="4"/>
      <c r="C303" s="6"/>
      <c r="D303" s="6"/>
      <c r="E303" s="6"/>
      <c r="F303" s="6"/>
      <c r="G303" s="6"/>
      <c r="H303" s="12"/>
      <c r="I303" s="6"/>
      <c r="J303" s="6"/>
      <c r="K303" s="6"/>
      <c r="M303" s="12"/>
      <c r="N303" s="12"/>
      <c r="P303" s="6"/>
      <c r="T303" s="6"/>
      <c r="X303" s="6"/>
      <c r="AB303" s="6"/>
      <c r="AD303" s="6"/>
    </row>
    <row r="304" spans="2:30" s="3" customFormat="1">
      <c r="B304" s="4"/>
      <c r="C304" s="6"/>
      <c r="D304" s="6"/>
      <c r="E304" s="6"/>
      <c r="F304" s="6"/>
      <c r="G304" s="6"/>
      <c r="H304" s="12"/>
      <c r="I304" s="6"/>
      <c r="J304" s="6"/>
      <c r="K304" s="6"/>
      <c r="M304" s="12"/>
      <c r="N304" s="12"/>
      <c r="P304" s="6"/>
      <c r="T304" s="6"/>
      <c r="X304" s="6"/>
      <c r="AB304" s="6"/>
      <c r="AD304" s="6"/>
    </row>
    <row r="305" spans="2:30" s="3" customFormat="1">
      <c r="B305" s="4"/>
      <c r="C305" s="6"/>
      <c r="D305" s="6"/>
      <c r="E305" s="6"/>
      <c r="F305" s="6"/>
      <c r="G305" s="6"/>
      <c r="H305" s="12"/>
      <c r="I305" s="6"/>
      <c r="J305" s="6"/>
      <c r="K305" s="6"/>
      <c r="M305" s="12"/>
      <c r="N305" s="12"/>
      <c r="P305" s="6"/>
      <c r="T305" s="6"/>
      <c r="X305" s="6"/>
      <c r="AB305" s="6"/>
      <c r="AD305" s="6"/>
    </row>
    <row r="306" spans="2:30" s="3" customFormat="1">
      <c r="B306" s="4"/>
      <c r="C306" s="6"/>
      <c r="D306" s="6"/>
      <c r="E306" s="6"/>
      <c r="F306" s="6"/>
      <c r="G306" s="6"/>
      <c r="H306" s="12"/>
      <c r="I306" s="6"/>
      <c r="J306" s="6"/>
      <c r="K306" s="6"/>
      <c r="M306" s="12"/>
      <c r="N306" s="12"/>
      <c r="P306" s="6"/>
      <c r="T306" s="6"/>
      <c r="X306" s="6"/>
      <c r="AB306" s="6"/>
      <c r="AD306" s="6"/>
    </row>
    <row r="307" spans="2:30" s="3" customFormat="1">
      <c r="B307" s="4"/>
      <c r="C307" s="6"/>
      <c r="D307" s="6"/>
      <c r="E307" s="6"/>
      <c r="F307" s="6"/>
      <c r="G307" s="6"/>
      <c r="H307" s="12"/>
      <c r="I307" s="6"/>
      <c r="J307" s="6"/>
      <c r="K307" s="6"/>
      <c r="M307" s="12"/>
      <c r="N307" s="12"/>
      <c r="P307" s="6"/>
      <c r="T307" s="6"/>
      <c r="X307" s="6"/>
      <c r="AB307" s="6"/>
      <c r="AD307" s="6"/>
    </row>
    <row r="308" spans="2:30" s="3" customFormat="1">
      <c r="B308" s="4"/>
      <c r="C308" s="6"/>
      <c r="D308" s="6"/>
      <c r="E308" s="6"/>
      <c r="F308" s="6"/>
      <c r="G308" s="6"/>
      <c r="H308" s="12"/>
      <c r="I308" s="6"/>
      <c r="J308" s="6"/>
      <c r="K308" s="6"/>
      <c r="M308" s="12"/>
      <c r="N308" s="12"/>
      <c r="P308" s="6"/>
      <c r="T308" s="6"/>
      <c r="X308" s="6"/>
      <c r="AB308" s="6"/>
      <c r="AD308" s="6"/>
    </row>
    <row r="309" spans="2:30" s="3" customFormat="1">
      <c r="B309" s="4"/>
      <c r="C309" s="6"/>
      <c r="D309" s="6"/>
      <c r="E309" s="6"/>
      <c r="F309" s="6"/>
      <c r="G309" s="6"/>
      <c r="H309" s="12"/>
      <c r="I309" s="6"/>
      <c r="J309" s="6"/>
      <c r="K309" s="6"/>
      <c r="M309" s="12"/>
      <c r="N309" s="12"/>
      <c r="P309" s="6"/>
      <c r="T309" s="6"/>
      <c r="X309" s="6"/>
      <c r="AB309" s="6"/>
      <c r="AD309" s="6"/>
    </row>
    <row r="310" spans="2:30" s="3" customFormat="1">
      <c r="B310" s="4"/>
      <c r="C310" s="6"/>
      <c r="D310" s="6"/>
      <c r="E310" s="6"/>
      <c r="F310" s="6"/>
      <c r="G310" s="6"/>
      <c r="H310" s="12"/>
      <c r="I310" s="6"/>
      <c r="J310" s="6"/>
      <c r="K310" s="6"/>
      <c r="M310" s="12"/>
      <c r="N310" s="12"/>
      <c r="P310" s="6"/>
      <c r="T310" s="6"/>
      <c r="X310" s="6"/>
      <c r="AB310" s="6"/>
      <c r="AD310" s="6"/>
    </row>
    <row r="311" spans="2:30" s="3" customFormat="1">
      <c r="B311" s="4"/>
      <c r="C311" s="6"/>
      <c r="D311" s="6"/>
      <c r="E311" s="6"/>
      <c r="F311" s="6"/>
      <c r="G311" s="6"/>
      <c r="H311" s="12"/>
      <c r="I311" s="6"/>
      <c r="J311" s="6"/>
      <c r="K311" s="6"/>
      <c r="M311" s="12"/>
      <c r="N311" s="12"/>
      <c r="P311" s="6"/>
      <c r="T311" s="6"/>
      <c r="X311" s="6"/>
      <c r="AB311" s="6"/>
      <c r="AD311" s="6"/>
    </row>
    <row r="312" spans="2:30" s="3" customFormat="1">
      <c r="B312" s="4"/>
      <c r="C312" s="6"/>
      <c r="D312" s="6"/>
      <c r="E312" s="6"/>
      <c r="F312" s="6"/>
      <c r="G312" s="6"/>
      <c r="H312" s="12"/>
      <c r="I312" s="6"/>
      <c r="J312" s="6"/>
      <c r="K312" s="6"/>
      <c r="M312" s="12"/>
      <c r="N312" s="12"/>
      <c r="P312" s="6"/>
      <c r="T312" s="6"/>
      <c r="X312" s="6"/>
      <c r="AB312" s="6"/>
      <c r="AD312" s="6"/>
    </row>
    <row r="313" spans="2:30" s="3" customFormat="1">
      <c r="B313" s="4"/>
      <c r="C313" s="6"/>
      <c r="D313" s="6"/>
      <c r="E313" s="6"/>
      <c r="F313" s="6"/>
      <c r="G313" s="6"/>
      <c r="H313" s="12"/>
      <c r="I313" s="6"/>
      <c r="J313" s="6"/>
      <c r="K313" s="6"/>
      <c r="M313" s="12"/>
      <c r="N313" s="12"/>
      <c r="P313" s="6"/>
      <c r="T313" s="6"/>
      <c r="X313" s="6"/>
      <c r="AB313" s="6"/>
      <c r="AD313" s="6"/>
    </row>
    <row r="314" spans="2:30" s="3" customFormat="1">
      <c r="B314" s="4"/>
      <c r="C314" s="6"/>
      <c r="D314" s="6"/>
      <c r="E314" s="6"/>
      <c r="F314" s="6"/>
      <c r="G314" s="6"/>
      <c r="H314" s="12"/>
      <c r="I314" s="6"/>
      <c r="J314" s="6"/>
      <c r="K314" s="6"/>
      <c r="M314" s="12"/>
      <c r="N314" s="12"/>
      <c r="P314" s="6"/>
      <c r="T314" s="6"/>
      <c r="X314" s="6"/>
      <c r="AB314" s="6"/>
      <c r="AD314" s="6"/>
    </row>
    <row r="315" spans="2:30" s="3" customFormat="1">
      <c r="B315" s="4"/>
      <c r="C315" s="6"/>
      <c r="D315" s="6"/>
      <c r="E315" s="6"/>
      <c r="F315" s="6"/>
      <c r="G315" s="6"/>
      <c r="H315" s="12"/>
      <c r="I315" s="6"/>
      <c r="J315" s="6"/>
      <c r="K315" s="6"/>
      <c r="M315" s="12"/>
      <c r="N315" s="12"/>
      <c r="P315" s="6"/>
      <c r="T315" s="6"/>
      <c r="X315" s="6"/>
      <c r="AB315" s="6"/>
      <c r="AD315" s="6"/>
    </row>
    <row r="316" spans="2:30" s="3" customFormat="1">
      <c r="B316" s="4"/>
      <c r="C316" s="6"/>
      <c r="D316" s="6"/>
      <c r="E316" s="6"/>
      <c r="F316" s="6"/>
      <c r="G316" s="6"/>
      <c r="H316" s="12"/>
      <c r="I316" s="6"/>
      <c r="J316" s="6"/>
      <c r="K316" s="6"/>
      <c r="M316" s="12"/>
      <c r="N316" s="12"/>
      <c r="P316" s="6"/>
      <c r="T316" s="6"/>
      <c r="X316" s="6"/>
      <c r="AB316" s="6"/>
      <c r="AD316" s="6"/>
    </row>
    <row r="317" spans="2:30" s="3" customFormat="1">
      <c r="B317" s="4"/>
      <c r="C317" s="6"/>
      <c r="D317" s="6"/>
      <c r="E317" s="6"/>
      <c r="F317" s="6"/>
      <c r="G317" s="6"/>
      <c r="I317" s="6"/>
      <c r="J317" s="6"/>
      <c r="K317" s="6"/>
      <c r="M317" s="12"/>
      <c r="N317" s="12"/>
      <c r="P317" s="6"/>
      <c r="T317" s="6"/>
      <c r="X317" s="6"/>
      <c r="AB317" s="6"/>
      <c r="AD317" s="6"/>
    </row>
    <row r="318" spans="2:30" s="3" customFormat="1">
      <c r="B318" s="4"/>
      <c r="C318" s="6"/>
      <c r="D318" s="6"/>
      <c r="E318" s="6"/>
      <c r="F318" s="6"/>
      <c r="G318" s="6"/>
      <c r="I318" s="6"/>
      <c r="J318" s="6"/>
      <c r="K318" s="6"/>
      <c r="M318" s="12"/>
      <c r="N318" s="12"/>
      <c r="P318" s="6"/>
      <c r="T318" s="6"/>
      <c r="X318" s="6"/>
      <c r="AB318" s="6"/>
      <c r="AD318" s="6"/>
    </row>
    <row r="319" spans="2:30" s="3" customFormat="1">
      <c r="B319" s="4"/>
      <c r="C319" s="6"/>
      <c r="D319" s="6"/>
      <c r="E319" s="6"/>
      <c r="F319" s="6"/>
      <c r="G319" s="6"/>
      <c r="I319" s="6"/>
      <c r="J319" s="6"/>
      <c r="K319" s="6"/>
      <c r="M319" s="12"/>
      <c r="N319" s="12"/>
      <c r="P319" s="6"/>
      <c r="T319" s="6"/>
      <c r="X319" s="6"/>
      <c r="AB319" s="6"/>
      <c r="AD319" s="6"/>
    </row>
    <row r="320" spans="2:30" s="3" customFormat="1">
      <c r="B320" s="4"/>
      <c r="C320" s="6"/>
      <c r="D320" s="6"/>
      <c r="E320" s="6"/>
      <c r="F320" s="6"/>
      <c r="G320" s="6"/>
      <c r="I320" s="6"/>
      <c r="J320" s="6"/>
      <c r="K320" s="6"/>
      <c r="M320" s="12"/>
      <c r="N320" s="12"/>
      <c r="P320" s="6"/>
      <c r="T320" s="6"/>
      <c r="X320" s="6"/>
      <c r="AB320" s="6"/>
      <c r="AD320" s="6"/>
    </row>
    <row r="321" spans="2:30" s="3" customFormat="1">
      <c r="B321" s="4"/>
      <c r="C321" s="6"/>
      <c r="D321" s="6"/>
      <c r="E321" s="6"/>
      <c r="F321" s="6"/>
      <c r="G321" s="6"/>
      <c r="I321" s="6"/>
      <c r="J321" s="6"/>
      <c r="K321" s="6"/>
      <c r="M321" s="12"/>
      <c r="N321" s="12"/>
      <c r="P321" s="6"/>
      <c r="T321" s="6"/>
      <c r="X321" s="6"/>
      <c r="AB321" s="6"/>
      <c r="AD321" s="6"/>
    </row>
    <row r="322" spans="2:30" s="3" customFormat="1">
      <c r="B322" s="4"/>
      <c r="C322" s="6"/>
      <c r="D322" s="6"/>
      <c r="E322" s="6"/>
      <c r="F322" s="6"/>
      <c r="G322" s="6"/>
      <c r="I322" s="6"/>
      <c r="J322" s="6"/>
      <c r="K322" s="6"/>
      <c r="M322" s="12"/>
      <c r="N322" s="12"/>
      <c r="P322" s="6"/>
      <c r="T322" s="6"/>
      <c r="X322" s="6"/>
      <c r="AB322" s="6"/>
      <c r="AD322" s="6"/>
    </row>
    <row r="323" spans="2:30" s="3" customFormat="1">
      <c r="B323" s="4"/>
      <c r="C323" s="6"/>
      <c r="D323" s="6"/>
      <c r="E323" s="6"/>
      <c r="F323" s="6"/>
      <c r="G323" s="6"/>
      <c r="I323" s="6"/>
      <c r="J323" s="6"/>
      <c r="K323" s="6"/>
      <c r="M323" s="12"/>
      <c r="N323" s="12"/>
      <c r="P323" s="6"/>
      <c r="T323" s="6"/>
      <c r="X323" s="6"/>
      <c r="AB323" s="6"/>
      <c r="AD323" s="6"/>
    </row>
    <row r="324" spans="2:30" s="3" customFormat="1">
      <c r="B324" s="4"/>
      <c r="C324" s="6"/>
      <c r="D324" s="6"/>
      <c r="E324" s="6"/>
      <c r="F324" s="6"/>
      <c r="G324" s="6"/>
      <c r="I324" s="6"/>
      <c r="J324" s="6"/>
      <c r="K324" s="6"/>
      <c r="M324" s="12"/>
      <c r="N324" s="12"/>
      <c r="P324" s="6"/>
      <c r="T324" s="6"/>
      <c r="X324" s="6"/>
      <c r="AB324" s="6"/>
      <c r="AD324" s="6"/>
    </row>
    <row r="325" spans="2:30" s="3" customFormat="1">
      <c r="B325" s="4"/>
      <c r="C325" s="6"/>
      <c r="D325" s="6"/>
      <c r="E325" s="6"/>
      <c r="F325" s="6"/>
      <c r="G325" s="6"/>
      <c r="I325" s="6"/>
      <c r="J325" s="6"/>
      <c r="K325" s="6"/>
      <c r="M325" s="12"/>
      <c r="N325" s="12"/>
      <c r="P325" s="6"/>
      <c r="T325" s="6"/>
      <c r="X325" s="6"/>
      <c r="AB325" s="6"/>
      <c r="AD325" s="6"/>
    </row>
    <row r="326" spans="2:30" s="3" customFormat="1">
      <c r="B326" s="4"/>
      <c r="C326" s="6"/>
      <c r="D326" s="6"/>
      <c r="E326" s="6"/>
      <c r="F326" s="6"/>
      <c r="G326" s="6"/>
      <c r="I326" s="6"/>
      <c r="J326" s="6"/>
      <c r="K326" s="6"/>
      <c r="M326" s="12"/>
      <c r="N326" s="12"/>
      <c r="P326" s="6"/>
      <c r="T326" s="6"/>
      <c r="X326" s="6"/>
      <c r="AB326" s="6"/>
      <c r="AD326" s="6"/>
    </row>
    <row r="327" spans="2:30" s="3" customFormat="1">
      <c r="B327" s="4"/>
      <c r="C327" s="6"/>
      <c r="D327" s="6"/>
      <c r="E327" s="6"/>
      <c r="F327" s="6"/>
      <c r="G327" s="6"/>
      <c r="I327" s="6"/>
      <c r="J327" s="6"/>
      <c r="K327" s="6"/>
      <c r="M327" s="12"/>
      <c r="N327" s="12"/>
      <c r="P327" s="6"/>
      <c r="T327" s="6"/>
      <c r="X327" s="6"/>
      <c r="AB327" s="6"/>
      <c r="AD327" s="6"/>
    </row>
    <row r="328" spans="2:30" s="3" customFormat="1">
      <c r="B328" s="4"/>
      <c r="C328" s="6"/>
      <c r="D328" s="6"/>
      <c r="E328" s="6"/>
      <c r="F328" s="6"/>
      <c r="G328" s="6"/>
      <c r="I328" s="6"/>
      <c r="J328" s="6"/>
      <c r="K328" s="6"/>
      <c r="M328" s="12"/>
      <c r="N328" s="12"/>
      <c r="P328" s="6"/>
      <c r="T328" s="6"/>
      <c r="X328" s="6"/>
      <c r="AB328" s="6"/>
      <c r="AD328" s="6"/>
    </row>
    <row r="329" spans="2:30" s="3" customFormat="1">
      <c r="B329" s="4"/>
      <c r="C329" s="6"/>
      <c r="D329" s="6"/>
      <c r="E329" s="6"/>
      <c r="F329" s="6"/>
      <c r="G329" s="6"/>
      <c r="I329" s="6"/>
      <c r="J329" s="6"/>
      <c r="K329" s="6"/>
      <c r="M329" s="12"/>
      <c r="N329" s="12"/>
      <c r="P329" s="6"/>
      <c r="T329" s="6"/>
      <c r="X329" s="6"/>
      <c r="AB329" s="6"/>
      <c r="AD329" s="6"/>
    </row>
    <row r="330" spans="2:30" s="3" customFormat="1">
      <c r="B330" s="4"/>
      <c r="C330" s="6"/>
      <c r="D330" s="6"/>
      <c r="E330" s="6"/>
      <c r="F330" s="6"/>
      <c r="G330" s="6"/>
      <c r="I330" s="6"/>
      <c r="J330" s="6"/>
      <c r="K330" s="6"/>
      <c r="M330" s="12"/>
      <c r="N330" s="12"/>
      <c r="P330" s="6"/>
      <c r="T330" s="6"/>
      <c r="X330" s="6"/>
      <c r="AB330" s="6"/>
      <c r="AD330" s="6"/>
    </row>
    <row r="331" spans="2:30" s="3" customFormat="1">
      <c r="B331" s="4"/>
      <c r="C331" s="6"/>
      <c r="D331" s="6"/>
      <c r="E331" s="6"/>
      <c r="F331" s="6"/>
      <c r="G331" s="6"/>
      <c r="I331" s="6"/>
      <c r="J331" s="6"/>
      <c r="K331" s="6"/>
      <c r="M331" s="12"/>
      <c r="N331" s="12"/>
      <c r="P331" s="6"/>
      <c r="T331" s="6"/>
      <c r="X331" s="6"/>
      <c r="AB331" s="6"/>
      <c r="AD331" s="6"/>
    </row>
    <row r="332" spans="2:30" s="3" customFormat="1">
      <c r="B332" s="4"/>
      <c r="C332" s="6"/>
      <c r="D332" s="6"/>
      <c r="E332" s="6"/>
      <c r="F332" s="6"/>
      <c r="G332" s="6"/>
      <c r="I332" s="6"/>
      <c r="J332" s="6"/>
      <c r="K332" s="6"/>
      <c r="M332" s="12"/>
      <c r="N332" s="12"/>
      <c r="P332" s="6"/>
      <c r="T332" s="6"/>
      <c r="X332" s="6"/>
      <c r="AB332" s="6"/>
      <c r="AD332" s="6"/>
    </row>
    <row r="333" spans="2:30" s="3" customFormat="1">
      <c r="B333" s="4"/>
      <c r="C333" s="6"/>
      <c r="D333" s="6"/>
      <c r="E333" s="6"/>
      <c r="F333" s="6"/>
      <c r="G333" s="6"/>
      <c r="I333" s="6"/>
      <c r="J333" s="6"/>
      <c r="K333" s="6"/>
      <c r="M333" s="12"/>
      <c r="N333" s="12"/>
      <c r="P333" s="6"/>
      <c r="T333" s="6"/>
      <c r="X333" s="6"/>
      <c r="AB333" s="6"/>
      <c r="AD333" s="6"/>
    </row>
    <row r="334" spans="2:30" s="3" customFormat="1">
      <c r="B334" s="4"/>
      <c r="C334" s="6"/>
      <c r="D334" s="6"/>
      <c r="E334" s="6"/>
      <c r="F334" s="6"/>
      <c r="G334" s="6"/>
      <c r="I334" s="6"/>
      <c r="J334" s="6"/>
      <c r="K334" s="6"/>
      <c r="M334" s="12"/>
      <c r="N334" s="12"/>
      <c r="P334" s="6"/>
      <c r="T334" s="6"/>
      <c r="X334" s="6"/>
      <c r="AB334" s="6"/>
      <c r="AD334" s="6"/>
    </row>
    <row r="335" spans="2:30" s="3" customFormat="1">
      <c r="B335" s="4"/>
      <c r="C335" s="6"/>
      <c r="D335" s="6"/>
      <c r="E335" s="6"/>
      <c r="F335" s="6"/>
      <c r="G335" s="6"/>
      <c r="I335" s="6"/>
      <c r="J335" s="6"/>
      <c r="K335" s="6"/>
      <c r="M335" s="12"/>
      <c r="N335" s="12"/>
      <c r="P335" s="6"/>
      <c r="T335" s="6"/>
      <c r="X335" s="6"/>
      <c r="AB335" s="6"/>
      <c r="AD335" s="6"/>
    </row>
    <row r="336" spans="2:30" s="3" customFormat="1">
      <c r="B336" s="4"/>
      <c r="C336" s="6"/>
      <c r="D336" s="6"/>
      <c r="E336" s="6"/>
      <c r="F336" s="6"/>
      <c r="G336" s="6"/>
      <c r="I336" s="6"/>
      <c r="J336" s="6"/>
      <c r="K336" s="6"/>
      <c r="M336" s="12"/>
      <c r="N336" s="12"/>
      <c r="P336" s="6"/>
      <c r="T336" s="6"/>
      <c r="X336" s="6"/>
      <c r="AB336" s="6"/>
      <c r="AD336" s="6"/>
    </row>
    <row r="337" spans="2:30" s="3" customFormat="1">
      <c r="B337" s="4"/>
      <c r="C337" s="6"/>
      <c r="D337" s="6"/>
      <c r="E337" s="6"/>
      <c r="F337" s="6"/>
      <c r="G337" s="6"/>
      <c r="I337" s="6"/>
      <c r="J337" s="6"/>
      <c r="K337" s="6"/>
      <c r="M337" s="12"/>
      <c r="N337" s="12"/>
      <c r="P337" s="6"/>
      <c r="T337" s="6"/>
      <c r="X337" s="6"/>
      <c r="AB337" s="6"/>
      <c r="AD337" s="6"/>
    </row>
    <row r="338" spans="2:30" s="3" customFormat="1">
      <c r="B338" s="4"/>
      <c r="C338" s="6"/>
      <c r="D338" s="6"/>
      <c r="E338" s="6"/>
      <c r="F338" s="6"/>
      <c r="G338" s="6"/>
      <c r="I338" s="6"/>
      <c r="J338" s="6"/>
      <c r="K338" s="6"/>
      <c r="M338" s="12"/>
      <c r="N338" s="12"/>
      <c r="P338" s="6"/>
      <c r="T338" s="6"/>
      <c r="X338" s="6"/>
      <c r="AB338" s="6"/>
      <c r="AD338" s="6"/>
    </row>
    <row r="339" spans="2:30" s="3" customFormat="1">
      <c r="B339" s="4"/>
      <c r="C339" s="6"/>
      <c r="D339" s="6"/>
      <c r="E339" s="6"/>
      <c r="F339" s="6"/>
      <c r="G339" s="6"/>
      <c r="I339" s="6"/>
      <c r="J339" s="6"/>
      <c r="K339" s="6"/>
      <c r="M339" s="12"/>
      <c r="N339" s="12"/>
      <c r="P339" s="6"/>
      <c r="T339" s="6"/>
      <c r="X339" s="6"/>
      <c r="AB339" s="6"/>
      <c r="AD339" s="6"/>
    </row>
    <row r="340" spans="2:30" s="3" customFormat="1">
      <c r="B340" s="4"/>
      <c r="C340" s="6"/>
      <c r="D340" s="6"/>
      <c r="E340" s="6"/>
      <c r="F340" s="6"/>
      <c r="G340" s="6"/>
      <c r="I340" s="6"/>
      <c r="J340" s="6"/>
      <c r="K340" s="6"/>
      <c r="M340" s="12"/>
      <c r="N340" s="12"/>
      <c r="P340" s="6"/>
      <c r="T340" s="6"/>
      <c r="X340" s="6"/>
      <c r="AB340" s="6"/>
      <c r="AD340" s="6"/>
    </row>
    <row r="341" spans="2:30" s="3" customFormat="1">
      <c r="B341" s="4"/>
      <c r="C341" s="6"/>
      <c r="D341" s="6"/>
      <c r="E341" s="6"/>
      <c r="F341" s="6"/>
      <c r="G341" s="6"/>
      <c r="I341" s="6"/>
      <c r="J341" s="6"/>
      <c r="K341" s="6"/>
      <c r="M341" s="12"/>
      <c r="N341" s="12"/>
      <c r="P341" s="6"/>
      <c r="T341" s="6"/>
      <c r="X341" s="6"/>
      <c r="AB341" s="6"/>
      <c r="AD341" s="6"/>
    </row>
    <row r="342" spans="2:30" s="3" customFormat="1">
      <c r="B342" s="4"/>
      <c r="C342" s="6"/>
      <c r="D342" s="6"/>
      <c r="E342" s="6"/>
      <c r="F342" s="6"/>
      <c r="G342" s="6"/>
      <c r="I342" s="6"/>
      <c r="J342" s="6"/>
      <c r="K342" s="6"/>
      <c r="M342" s="12"/>
      <c r="N342" s="12"/>
      <c r="P342" s="6"/>
      <c r="T342" s="6"/>
      <c r="X342" s="6"/>
      <c r="AB342" s="6"/>
      <c r="AD342" s="6"/>
    </row>
    <row r="343" spans="2:30" s="3" customFormat="1">
      <c r="B343" s="4"/>
      <c r="C343" s="6"/>
      <c r="D343" s="6"/>
      <c r="E343" s="6"/>
      <c r="F343" s="6"/>
      <c r="G343" s="6"/>
      <c r="I343" s="6"/>
      <c r="J343" s="6"/>
      <c r="K343" s="6"/>
      <c r="M343" s="12"/>
      <c r="N343" s="12"/>
      <c r="P343" s="6"/>
      <c r="T343" s="6"/>
      <c r="X343" s="6"/>
      <c r="AB343" s="6"/>
      <c r="AD343" s="6"/>
    </row>
    <row r="344" spans="2:30" s="3" customFormat="1">
      <c r="B344" s="4"/>
      <c r="C344" s="6"/>
      <c r="D344" s="6"/>
      <c r="E344" s="6"/>
      <c r="F344" s="6"/>
      <c r="G344" s="6"/>
      <c r="I344" s="6"/>
      <c r="J344" s="6"/>
      <c r="K344" s="6"/>
      <c r="M344" s="12"/>
      <c r="N344" s="12"/>
      <c r="P344" s="6"/>
      <c r="T344" s="6"/>
      <c r="X344" s="6"/>
      <c r="AB344" s="6"/>
      <c r="AD344" s="6"/>
    </row>
    <row r="345" spans="2:30" s="3" customFormat="1">
      <c r="B345" s="4"/>
      <c r="C345" s="6"/>
      <c r="D345" s="6"/>
      <c r="E345" s="6"/>
      <c r="F345" s="6"/>
      <c r="G345" s="6"/>
      <c r="I345" s="6"/>
      <c r="J345" s="6"/>
      <c r="K345" s="6"/>
      <c r="M345" s="12"/>
      <c r="N345" s="12"/>
      <c r="P345" s="6"/>
      <c r="T345" s="6"/>
      <c r="X345" s="6"/>
      <c r="AB345" s="6"/>
      <c r="AD345" s="6"/>
    </row>
    <row r="346" spans="2:30" s="3" customFormat="1">
      <c r="B346" s="4"/>
      <c r="C346" s="6"/>
      <c r="D346" s="6"/>
      <c r="E346" s="6"/>
      <c r="F346" s="6"/>
      <c r="G346" s="6"/>
      <c r="I346" s="6"/>
      <c r="J346" s="6"/>
      <c r="K346" s="6"/>
      <c r="M346" s="12"/>
      <c r="N346" s="12"/>
      <c r="P346" s="6"/>
      <c r="T346" s="6"/>
      <c r="X346" s="6"/>
      <c r="AB346" s="6"/>
      <c r="AD346" s="6"/>
    </row>
    <row r="347" spans="2:30" s="3" customFormat="1">
      <c r="B347" s="4"/>
      <c r="C347" s="6"/>
      <c r="D347" s="6"/>
      <c r="E347" s="6"/>
      <c r="F347" s="6"/>
      <c r="G347" s="6"/>
      <c r="I347" s="6"/>
      <c r="J347" s="6"/>
      <c r="K347" s="6"/>
      <c r="M347" s="12"/>
      <c r="N347" s="12"/>
      <c r="P347" s="6"/>
      <c r="T347" s="6"/>
      <c r="X347" s="6"/>
      <c r="AB347" s="6"/>
      <c r="AD347" s="6"/>
    </row>
    <row r="348" spans="2:30" s="3" customFormat="1">
      <c r="B348" s="4"/>
      <c r="C348" s="6"/>
      <c r="D348" s="6"/>
      <c r="E348" s="6"/>
      <c r="F348" s="6"/>
      <c r="G348" s="6"/>
      <c r="I348" s="6"/>
      <c r="J348" s="6"/>
      <c r="K348" s="6"/>
      <c r="M348" s="12"/>
      <c r="N348" s="12"/>
      <c r="P348" s="6"/>
      <c r="T348" s="6"/>
      <c r="X348" s="6"/>
      <c r="AB348" s="6"/>
      <c r="AD348" s="6"/>
    </row>
    <row r="349" spans="2:30" s="3" customFormat="1">
      <c r="B349" s="4"/>
      <c r="C349" s="6"/>
      <c r="D349" s="6"/>
      <c r="E349" s="6"/>
      <c r="F349" s="6"/>
      <c r="G349" s="6"/>
      <c r="I349" s="6"/>
      <c r="J349" s="6"/>
      <c r="K349" s="6"/>
      <c r="M349" s="12"/>
      <c r="N349" s="12"/>
      <c r="P349" s="6"/>
      <c r="T349" s="6"/>
      <c r="X349" s="6"/>
      <c r="AB349" s="6"/>
      <c r="AD349" s="6"/>
    </row>
    <row r="350" spans="2:30" s="3" customFormat="1">
      <c r="B350" s="4"/>
      <c r="C350" s="6"/>
      <c r="D350" s="6"/>
      <c r="E350" s="6"/>
      <c r="F350" s="6"/>
      <c r="G350" s="6"/>
      <c r="I350" s="6"/>
      <c r="J350" s="6"/>
      <c r="K350" s="6"/>
      <c r="M350" s="12"/>
      <c r="N350" s="12"/>
      <c r="P350" s="6"/>
      <c r="T350" s="6"/>
      <c r="X350" s="6"/>
      <c r="AB350" s="6"/>
      <c r="AD350" s="6"/>
    </row>
    <row r="351" spans="2:30" s="3" customFormat="1">
      <c r="B351" s="4"/>
      <c r="C351" s="6"/>
      <c r="D351" s="6"/>
      <c r="E351" s="6"/>
      <c r="F351" s="6"/>
      <c r="G351" s="6"/>
      <c r="I351" s="6"/>
      <c r="J351" s="6"/>
      <c r="K351" s="6"/>
      <c r="M351" s="12"/>
      <c r="N351" s="12"/>
      <c r="P351" s="6"/>
      <c r="T351" s="6"/>
      <c r="X351" s="6"/>
      <c r="AB351" s="6"/>
      <c r="AD351" s="6"/>
    </row>
    <row r="352" spans="2:30" s="3" customFormat="1">
      <c r="B352" s="4"/>
      <c r="C352" s="6"/>
      <c r="D352" s="6"/>
      <c r="E352" s="6"/>
      <c r="F352" s="6"/>
      <c r="G352" s="6"/>
      <c r="I352" s="6"/>
      <c r="J352" s="6"/>
      <c r="K352" s="6"/>
      <c r="M352" s="12"/>
      <c r="N352" s="12"/>
      <c r="P352" s="6"/>
      <c r="T352" s="6"/>
      <c r="X352" s="6"/>
      <c r="AB352" s="6"/>
      <c r="AD352" s="6"/>
    </row>
    <row r="353" spans="2:30" s="3" customFormat="1">
      <c r="B353" s="4"/>
      <c r="C353" s="6"/>
      <c r="D353" s="6"/>
      <c r="E353" s="6"/>
      <c r="F353" s="6"/>
      <c r="G353" s="6"/>
      <c r="I353" s="6"/>
      <c r="J353" s="6"/>
      <c r="K353" s="6"/>
      <c r="M353" s="12"/>
      <c r="N353" s="12"/>
      <c r="P353" s="6"/>
      <c r="T353" s="6"/>
      <c r="X353" s="6"/>
      <c r="AB353" s="6"/>
      <c r="AD353" s="6"/>
    </row>
    <row r="354" spans="2:30" s="3" customFormat="1">
      <c r="B354" s="4"/>
      <c r="C354" s="6"/>
      <c r="D354" s="6"/>
      <c r="E354" s="6"/>
      <c r="F354" s="6"/>
      <c r="G354" s="6"/>
      <c r="I354" s="6"/>
      <c r="J354" s="6"/>
      <c r="K354" s="6"/>
      <c r="M354" s="12"/>
      <c r="N354" s="12"/>
      <c r="P354" s="6"/>
      <c r="T354" s="6"/>
      <c r="X354" s="6"/>
      <c r="AB354" s="6"/>
      <c r="AD354" s="6"/>
    </row>
    <row r="355" spans="2:30" s="3" customFormat="1">
      <c r="B355" s="4"/>
      <c r="C355" s="6"/>
      <c r="D355" s="6"/>
      <c r="E355" s="6"/>
      <c r="F355" s="6"/>
      <c r="G355" s="6"/>
      <c r="I355" s="6"/>
      <c r="J355" s="6"/>
      <c r="K355" s="6"/>
      <c r="M355" s="12"/>
      <c r="N355" s="12"/>
      <c r="P355" s="6"/>
      <c r="T355" s="6"/>
      <c r="X355" s="6"/>
      <c r="AB355" s="6"/>
      <c r="AD355" s="6"/>
    </row>
    <row r="356" spans="2:30" s="3" customFormat="1">
      <c r="B356" s="4"/>
      <c r="C356" s="6"/>
      <c r="D356" s="6"/>
      <c r="E356" s="6"/>
      <c r="F356" s="6"/>
      <c r="G356" s="6"/>
      <c r="I356" s="6"/>
      <c r="J356" s="6"/>
      <c r="K356" s="6"/>
      <c r="M356" s="12"/>
      <c r="N356" s="12"/>
      <c r="P356" s="6"/>
      <c r="T356" s="6"/>
      <c r="X356" s="6"/>
      <c r="AB356" s="6"/>
      <c r="AD356" s="6"/>
    </row>
    <row r="357" spans="2:30" s="3" customFormat="1">
      <c r="B357" s="4"/>
      <c r="C357" s="6"/>
      <c r="D357" s="6"/>
      <c r="E357" s="6"/>
      <c r="F357" s="6"/>
      <c r="G357" s="6"/>
      <c r="I357" s="6"/>
      <c r="J357" s="6"/>
      <c r="K357" s="6"/>
      <c r="M357" s="12"/>
      <c r="N357" s="12"/>
      <c r="P357" s="6"/>
      <c r="T357" s="6"/>
      <c r="X357" s="6"/>
      <c r="AB357" s="6"/>
      <c r="AD357" s="6"/>
    </row>
    <row r="358" spans="2:30" s="3" customFormat="1">
      <c r="B358" s="4"/>
      <c r="C358" s="6"/>
      <c r="D358" s="6"/>
      <c r="E358" s="6"/>
      <c r="F358" s="6"/>
      <c r="G358" s="6"/>
      <c r="I358" s="6"/>
      <c r="J358" s="6"/>
      <c r="K358" s="6"/>
      <c r="M358" s="12"/>
      <c r="N358" s="12"/>
      <c r="P358" s="6"/>
      <c r="T358" s="6"/>
      <c r="X358" s="6"/>
      <c r="AB358" s="6"/>
      <c r="AD358" s="6"/>
    </row>
    <row r="359" spans="2:30" s="3" customFormat="1">
      <c r="B359" s="4"/>
      <c r="C359" s="6"/>
      <c r="D359" s="6"/>
      <c r="E359" s="6"/>
      <c r="F359" s="6"/>
      <c r="G359" s="6"/>
      <c r="I359" s="6"/>
      <c r="J359" s="6"/>
      <c r="K359" s="6"/>
      <c r="M359" s="12"/>
      <c r="N359" s="12"/>
      <c r="P359" s="6"/>
      <c r="T359" s="6"/>
      <c r="X359" s="6"/>
      <c r="AB359" s="6"/>
      <c r="AD359" s="6"/>
    </row>
    <row r="360" spans="2:30" s="3" customFormat="1">
      <c r="B360" s="4"/>
      <c r="C360" s="6"/>
      <c r="D360" s="6"/>
      <c r="E360" s="6"/>
      <c r="F360" s="6"/>
      <c r="G360" s="6"/>
      <c r="I360" s="6"/>
      <c r="J360" s="6"/>
      <c r="K360" s="6"/>
      <c r="M360" s="12"/>
      <c r="N360" s="12"/>
      <c r="P360" s="6"/>
      <c r="T360" s="6"/>
      <c r="X360" s="6"/>
      <c r="AB360" s="6"/>
      <c r="AD360" s="6"/>
    </row>
    <row r="361" spans="2:30" s="3" customFormat="1">
      <c r="B361" s="4"/>
      <c r="C361" s="6"/>
      <c r="D361" s="6"/>
      <c r="E361" s="6"/>
      <c r="F361" s="6"/>
      <c r="G361" s="6"/>
      <c r="I361" s="6"/>
      <c r="J361" s="6"/>
      <c r="K361" s="6"/>
      <c r="M361" s="12"/>
      <c r="N361" s="12"/>
      <c r="P361" s="6"/>
      <c r="T361" s="6"/>
      <c r="X361" s="6"/>
      <c r="AB361" s="6"/>
      <c r="AD361" s="6"/>
    </row>
    <row r="362" spans="2:30" s="3" customFormat="1">
      <c r="B362" s="4"/>
      <c r="C362" s="6"/>
      <c r="D362" s="6"/>
      <c r="E362" s="6"/>
      <c r="F362" s="6"/>
      <c r="G362" s="6"/>
      <c r="I362" s="6"/>
      <c r="J362" s="6"/>
      <c r="K362" s="6"/>
      <c r="M362" s="12"/>
      <c r="N362" s="12"/>
      <c r="P362" s="6"/>
      <c r="T362" s="6"/>
      <c r="X362" s="6"/>
      <c r="AB362" s="6"/>
      <c r="AD362" s="6"/>
    </row>
    <row r="363" spans="2:30" s="3" customFormat="1">
      <c r="B363" s="4"/>
      <c r="C363" s="6"/>
      <c r="D363" s="6"/>
      <c r="E363" s="6"/>
      <c r="F363" s="6"/>
      <c r="G363" s="6"/>
      <c r="I363" s="6"/>
      <c r="J363" s="6"/>
      <c r="K363" s="6"/>
      <c r="P363" s="6"/>
      <c r="T363" s="6"/>
      <c r="X363" s="6"/>
      <c r="AB363" s="6"/>
      <c r="AD363" s="6"/>
    </row>
    <row r="364" spans="2:30" s="3" customFormat="1">
      <c r="B364" s="4"/>
      <c r="C364" s="6"/>
      <c r="D364" s="6"/>
      <c r="E364" s="6"/>
      <c r="F364" s="6"/>
      <c r="G364" s="6"/>
      <c r="I364" s="6"/>
      <c r="J364" s="6"/>
      <c r="K364" s="6"/>
      <c r="P364" s="6"/>
      <c r="T364" s="6"/>
      <c r="X364" s="6"/>
      <c r="AB364" s="6"/>
      <c r="AD364" s="6"/>
    </row>
    <row r="365" spans="2:30" s="3" customFormat="1">
      <c r="B365" s="4"/>
      <c r="C365" s="6"/>
      <c r="D365" s="6"/>
      <c r="E365" s="6"/>
      <c r="F365" s="6"/>
      <c r="G365" s="6"/>
      <c r="I365" s="6"/>
      <c r="J365" s="6"/>
      <c r="K365" s="6"/>
      <c r="P365" s="6"/>
      <c r="T365" s="6"/>
      <c r="X365" s="6"/>
      <c r="AB365" s="6"/>
      <c r="AD365" s="6"/>
    </row>
    <row r="366" spans="2:30" s="3" customFormat="1">
      <c r="B366" s="4"/>
      <c r="C366" s="6"/>
      <c r="D366" s="6"/>
      <c r="E366" s="6"/>
      <c r="F366" s="6"/>
      <c r="G366" s="6"/>
      <c r="I366" s="6"/>
      <c r="J366" s="6"/>
      <c r="K366" s="6"/>
      <c r="P366" s="6"/>
      <c r="T366" s="6"/>
      <c r="X366" s="6"/>
      <c r="AB366" s="6"/>
      <c r="AD366" s="6"/>
    </row>
    <row r="367" spans="2:30" s="3" customFormat="1">
      <c r="B367" s="4"/>
      <c r="C367" s="6"/>
      <c r="D367" s="6"/>
      <c r="E367" s="6"/>
      <c r="F367" s="6"/>
      <c r="G367" s="6"/>
      <c r="I367" s="6"/>
      <c r="J367" s="6"/>
      <c r="K367" s="6"/>
      <c r="P367" s="6"/>
      <c r="T367" s="6"/>
      <c r="X367" s="6"/>
      <c r="AB367" s="6"/>
      <c r="AD367" s="6"/>
    </row>
    <row r="368" spans="2:30" s="3" customFormat="1">
      <c r="B368" s="4"/>
      <c r="C368" s="6"/>
      <c r="D368" s="6"/>
      <c r="E368" s="6"/>
      <c r="F368" s="6"/>
      <c r="G368" s="6"/>
      <c r="I368" s="6"/>
      <c r="J368" s="6"/>
      <c r="K368" s="6"/>
      <c r="P368" s="6"/>
      <c r="T368" s="6"/>
      <c r="X368" s="6"/>
      <c r="AB368" s="6"/>
      <c r="AD368" s="6"/>
    </row>
    <row r="369" spans="2:30" s="3" customFormat="1">
      <c r="B369" s="4"/>
      <c r="C369" s="6"/>
      <c r="D369" s="6"/>
      <c r="E369" s="6"/>
      <c r="F369" s="6"/>
      <c r="G369" s="6"/>
      <c r="I369" s="6"/>
      <c r="J369" s="6"/>
      <c r="K369" s="6"/>
      <c r="P369" s="6"/>
      <c r="T369" s="6"/>
      <c r="X369" s="6"/>
      <c r="AB369" s="6"/>
      <c r="AD369" s="6"/>
    </row>
    <row r="370" spans="2:30" s="3" customFormat="1">
      <c r="B370" s="4"/>
      <c r="C370" s="6"/>
      <c r="D370" s="6"/>
      <c r="E370" s="6"/>
      <c r="F370" s="6"/>
      <c r="G370" s="6"/>
      <c r="I370" s="6"/>
      <c r="J370" s="6"/>
      <c r="K370" s="6"/>
      <c r="P370" s="6"/>
      <c r="T370" s="6"/>
      <c r="X370" s="6"/>
      <c r="AB370" s="6"/>
      <c r="AD370" s="6"/>
    </row>
    <row r="371" spans="2:30" s="3" customFormat="1">
      <c r="B371" s="4"/>
      <c r="C371" s="6"/>
      <c r="D371" s="6"/>
      <c r="E371" s="6"/>
      <c r="F371" s="6"/>
      <c r="G371" s="6"/>
      <c r="I371" s="6"/>
      <c r="J371" s="6"/>
      <c r="K371" s="6"/>
      <c r="P371" s="6"/>
      <c r="T371" s="6"/>
      <c r="X371" s="6"/>
      <c r="AB371" s="6"/>
      <c r="AD371" s="6"/>
    </row>
    <row r="372" spans="2:30" s="3" customFormat="1">
      <c r="B372" s="4"/>
      <c r="C372" s="6"/>
      <c r="D372" s="6"/>
      <c r="E372" s="6"/>
      <c r="F372" s="6"/>
      <c r="G372" s="6"/>
      <c r="I372" s="6"/>
      <c r="J372" s="6"/>
      <c r="K372" s="6"/>
      <c r="P372" s="6"/>
      <c r="T372" s="6"/>
      <c r="X372" s="6"/>
      <c r="AB372" s="6"/>
      <c r="AD372" s="6"/>
    </row>
    <row r="373" spans="2:30" s="3" customFormat="1">
      <c r="B373" s="4"/>
      <c r="C373" s="6"/>
      <c r="D373" s="6"/>
      <c r="E373" s="6"/>
      <c r="F373" s="6"/>
      <c r="G373" s="6"/>
      <c r="I373" s="6"/>
      <c r="J373" s="6"/>
      <c r="K373" s="6"/>
      <c r="P373" s="6"/>
      <c r="T373" s="6"/>
      <c r="X373" s="6"/>
      <c r="AB373" s="6"/>
      <c r="AD373" s="6"/>
    </row>
    <row r="374" spans="2:30" s="3" customFormat="1">
      <c r="B374" s="4"/>
      <c r="C374" s="6"/>
      <c r="D374" s="6"/>
      <c r="E374" s="6"/>
      <c r="F374" s="6"/>
      <c r="G374" s="6"/>
      <c r="I374" s="6"/>
      <c r="J374" s="6"/>
      <c r="K374" s="6"/>
      <c r="P374" s="6"/>
      <c r="T374" s="6"/>
      <c r="X374" s="6"/>
      <c r="AB374" s="6"/>
      <c r="AD374" s="6"/>
    </row>
    <row r="375" spans="2:30" s="3" customFormat="1">
      <c r="B375" s="4"/>
      <c r="C375" s="6"/>
      <c r="D375" s="6"/>
      <c r="E375" s="6"/>
      <c r="F375" s="6"/>
      <c r="G375" s="6"/>
      <c r="I375" s="6"/>
      <c r="J375" s="6"/>
      <c r="K375" s="6"/>
      <c r="P375" s="6"/>
      <c r="T375" s="6"/>
      <c r="X375" s="6"/>
      <c r="AB375" s="6"/>
      <c r="AD375" s="6"/>
    </row>
    <row r="376" spans="2:30" s="3" customFormat="1">
      <c r="B376" s="4"/>
      <c r="C376" s="6"/>
      <c r="D376" s="6"/>
      <c r="E376" s="6"/>
      <c r="F376" s="6"/>
      <c r="G376" s="6"/>
      <c r="I376" s="6"/>
      <c r="J376" s="6"/>
      <c r="K376" s="6"/>
      <c r="P376" s="6"/>
      <c r="T376" s="6"/>
      <c r="X376" s="6"/>
      <c r="AB376" s="6"/>
      <c r="AD376" s="6"/>
    </row>
    <row r="377" spans="2:30" s="3" customFormat="1">
      <c r="B377" s="4"/>
      <c r="C377" s="6"/>
      <c r="D377" s="6"/>
      <c r="E377" s="6"/>
      <c r="F377" s="6"/>
      <c r="G377" s="6"/>
      <c r="I377" s="6"/>
      <c r="J377" s="6"/>
      <c r="K377" s="6"/>
      <c r="P377" s="6"/>
      <c r="T377" s="6"/>
      <c r="X377" s="6"/>
      <c r="AB377" s="6"/>
      <c r="AD377" s="6"/>
    </row>
    <row r="378" spans="2:30" s="3" customFormat="1">
      <c r="B378" s="4"/>
      <c r="C378" s="6"/>
      <c r="D378" s="6"/>
      <c r="E378" s="6"/>
      <c r="F378" s="6"/>
      <c r="G378" s="6"/>
      <c r="I378" s="6"/>
      <c r="J378" s="6"/>
      <c r="K378" s="6"/>
      <c r="P378" s="6"/>
      <c r="T378" s="6"/>
      <c r="X378" s="6"/>
      <c r="AB378" s="6"/>
      <c r="AD378" s="6"/>
    </row>
    <row r="379" spans="2:30" s="3" customFormat="1">
      <c r="B379" s="4"/>
      <c r="C379" s="6"/>
      <c r="D379" s="6"/>
      <c r="E379" s="6"/>
      <c r="F379" s="6"/>
      <c r="G379" s="6"/>
      <c r="I379" s="6"/>
      <c r="J379" s="6"/>
      <c r="K379" s="6"/>
      <c r="P379" s="6"/>
      <c r="T379" s="6"/>
      <c r="X379" s="6"/>
      <c r="AB379" s="6"/>
      <c r="AD379" s="6"/>
    </row>
    <row r="380" spans="2:30" s="3" customFormat="1">
      <c r="B380" s="4"/>
      <c r="C380" s="6"/>
      <c r="D380" s="6"/>
      <c r="E380" s="6"/>
      <c r="F380" s="6"/>
      <c r="G380" s="6"/>
      <c r="I380" s="6"/>
      <c r="J380" s="6"/>
      <c r="K380" s="6"/>
      <c r="P380" s="6"/>
      <c r="T380" s="6"/>
      <c r="X380" s="6"/>
      <c r="AB380" s="6"/>
      <c r="AD380" s="6"/>
    </row>
    <row r="381" spans="2:30" s="3" customFormat="1">
      <c r="B381" s="4"/>
      <c r="C381" s="6"/>
      <c r="D381" s="6"/>
      <c r="E381" s="6"/>
      <c r="F381" s="6"/>
      <c r="G381" s="6"/>
      <c r="I381" s="6"/>
      <c r="J381" s="6"/>
      <c r="K381" s="6"/>
      <c r="P381" s="6"/>
      <c r="T381" s="6"/>
      <c r="X381" s="6"/>
      <c r="AB381" s="6"/>
      <c r="AD381" s="6"/>
    </row>
    <row r="382" spans="2:30" s="3" customFormat="1">
      <c r="B382" s="4"/>
      <c r="C382" s="6"/>
      <c r="D382" s="6"/>
      <c r="E382" s="6"/>
      <c r="F382" s="6"/>
      <c r="G382" s="6"/>
      <c r="I382" s="6"/>
      <c r="J382" s="6"/>
      <c r="K382" s="6"/>
      <c r="P382" s="6"/>
      <c r="T382" s="6"/>
      <c r="X382" s="6"/>
      <c r="AB382" s="6"/>
      <c r="AD382" s="6"/>
    </row>
    <row r="383" spans="2:30" s="3" customFormat="1">
      <c r="B383" s="4"/>
      <c r="C383" s="6"/>
      <c r="D383" s="6"/>
      <c r="E383" s="6"/>
      <c r="F383" s="6"/>
      <c r="G383" s="6"/>
      <c r="I383" s="6"/>
      <c r="J383" s="6"/>
      <c r="K383" s="6"/>
      <c r="P383" s="6"/>
      <c r="T383" s="6"/>
      <c r="X383" s="6"/>
      <c r="AB383" s="6"/>
      <c r="AD383" s="6"/>
    </row>
    <row r="384" spans="2:30" s="3" customFormat="1">
      <c r="B384" s="4"/>
      <c r="C384" s="6"/>
      <c r="D384" s="6"/>
      <c r="E384" s="6"/>
      <c r="F384" s="6"/>
      <c r="G384" s="6"/>
      <c r="I384" s="6"/>
      <c r="J384" s="6"/>
      <c r="K384" s="6"/>
      <c r="P384" s="6"/>
      <c r="T384" s="6"/>
      <c r="X384" s="6"/>
      <c r="AB384" s="6"/>
      <c r="AD384" s="6"/>
    </row>
    <row r="385" spans="2:30" s="3" customFormat="1">
      <c r="B385" s="4"/>
      <c r="C385" s="6"/>
      <c r="D385" s="6"/>
      <c r="E385" s="6"/>
      <c r="F385" s="6"/>
      <c r="G385" s="6"/>
      <c r="I385" s="6"/>
      <c r="J385" s="6"/>
      <c r="K385" s="6"/>
      <c r="P385" s="6"/>
      <c r="T385" s="6"/>
      <c r="X385" s="6"/>
      <c r="AB385" s="6"/>
      <c r="AD385" s="6"/>
    </row>
    <row r="386" spans="2:30" s="3" customFormat="1">
      <c r="B386" s="4"/>
      <c r="C386" s="6"/>
      <c r="D386" s="6"/>
      <c r="E386" s="6"/>
      <c r="F386" s="6"/>
      <c r="G386" s="6"/>
      <c r="I386" s="6"/>
      <c r="J386" s="6"/>
      <c r="K386" s="6"/>
      <c r="P386" s="6"/>
      <c r="T386" s="6"/>
      <c r="X386" s="6"/>
      <c r="AB386" s="6"/>
      <c r="AD386" s="6"/>
    </row>
    <row r="387" spans="2:30" s="3" customFormat="1">
      <c r="B387" s="4"/>
      <c r="C387" s="6"/>
      <c r="D387" s="6"/>
      <c r="E387" s="6"/>
      <c r="F387" s="6"/>
      <c r="G387" s="6"/>
      <c r="I387" s="6"/>
      <c r="J387" s="6"/>
      <c r="K387" s="6"/>
      <c r="P387" s="6"/>
      <c r="T387" s="6"/>
      <c r="X387" s="6"/>
      <c r="AB387" s="6"/>
      <c r="AD387" s="6"/>
    </row>
    <row r="388" spans="2:30" s="3" customFormat="1">
      <c r="B388" s="4"/>
      <c r="C388" s="6"/>
      <c r="D388" s="6"/>
      <c r="E388" s="6"/>
      <c r="F388" s="6"/>
      <c r="G388" s="6"/>
      <c r="I388" s="6"/>
      <c r="J388" s="6"/>
      <c r="K388" s="6"/>
      <c r="P388" s="6"/>
      <c r="T388" s="6"/>
      <c r="X388" s="6"/>
      <c r="AB388" s="6"/>
      <c r="AD388" s="6"/>
    </row>
    <row r="389" spans="2:30" s="3" customFormat="1">
      <c r="B389" s="4"/>
      <c r="C389" s="6"/>
      <c r="D389" s="6"/>
      <c r="E389" s="6"/>
      <c r="F389" s="6"/>
      <c r="G389" s="6"/>
      <c r="I389" s="6"/>
      <c r="J389" s="6"/>
      <c r="K389" s="6"/>
      <c r="P389" s="6"/>
      <c r="T389" s="6"/>
      <c r="X389" s="6"/>
      <c r="AB389" s="6"/>
      <c r="AD389" s="6"/>
    </row>
    <row r="390" spans="2:30" s="3" customFormat="1">
      <c r="B390" s="4"/>
      <c r="C390" s="6"/>
      <c r="D390" s="6"/>
      <c r="E390" s="6"/>
      <c r="F390" s="6"/>
      <c r="G390" s="6"/>
      <c r="I390" s="6"/>
      <c r="J390" s="6"/>
      <c r="K390" s="6"/>
      <c r="P390" s="6"/>
      <c r="T390" s="6"/>
      <c r="X390" s="6"/>
      <c r="AB390" s="6"/>
      <c r="AD390" s="6"/>
    </row>
    <row r="391" spans="2:30" s="3" customFormat="1">
      <c r="B391" s="4"/>
      <c r="C391" s="6"/>
      <c r="D391" s="6"/>
      <c r="E391" s="6"/>
      <c r="F391" s="6"/>
      <c r="G391" s="6"/>
      <c r="I391" s="6"/>
      <c r="J391" s="6"/>
      <c r="K391" s="6"/>
      <c r="P391" s="6"/>
      <c r="T391" s="6"/>
      <c r="X391" s="6"/>
      <c r="AB391" s="6"/>
      <c r="AD391" s="6"/>
    </row>
    <row r="392" spans="2:30" s="3" customFormat="1">
      <c r="B392" s="4"/>
      <c r="C392" s="6"/>
      <c r="D392" s="6"/>
      <c r="E392" s="6"/>
      <c r="F392" s="6"/>
      <c r="G392" s="6"/>
      <c r="I392" s="6"/>
      <c r="J392" s="6"/>
      <c r="K392" s="6"/>
      <c r="P392" s="6"/>
      <c r="T392" s="6"/>
      <c r="X392" s="6"/>
      <c r="AB392" s="6"/>
      <c r="AD392" s="6"/>
    </row>
    <row r="393" spans="2:30" s="3" customFormat="1">
      <c r="B393" s="4"/>
      <c r="C393" s="6"/>
      <c r="D393" s="6"/>
      <c r="E393" s="6"/>
      <c r="F393" s="6"/>
      <c r="G393" s="6"/>
      <c r="I393" s="6"/>
      <c r="J393" s="6"/>
      <c r="K393" s="6"/>
      <c r="P393" s="6"/>
      <c r="T393" s="6"/>
      <c r="X393" s="6"/>
      <c r="AB393" s="6"/>
      <c r="AD393" s="6"/>
    </row>
    <row r="394" spans="2:30" s="3" customFormat="1">
      <c r="B394" s="4"/>
      <c r="C394" s="6"/>
      <c r="D394" s="6"/>
      <c r="E394" s="6"/>
      <c r="F394" s="6"/>
      <c r="G394" s="6"/>
      <c r="I394" s="6"/>
      <c r="J394" s="6"/>
      <c r="K394" s="6"/>
      <c r="P394" s="6"/>
      <c r="T394" s="6"/>
      <c r="X394" s="6"/>
      <c r="AB394" s="6"/>
      <c r="AD394" s="6"/>
    </row>
    <row r="395" spans="2:30" s="3" customFormat="1">
      <c r="B395" s="4"/>
      <c r="C395" s="6"/>
      <c r="D395" s="6"/>
      <c r="E395" s="6"/>
      <c r="F395" s="6"/>
      <c r="G395" s="6"/>
      <c r="I395" s="6"/>
      <c r="J395" s="6"/>
      <c r="K395" s="6"/>
      <c r="P395" s="6"/>
      <c r="T395" s="6"/>
      <c r="X395" s="6"/>
      <c r="AB395" s="6"/>
      <c r="AD395" s="6"/>
    </row>
    <row r="396" spans="2:30" s="3" customFormat="1">
      <c r="B396" s="4"/>
      <c r="C396" s="6"/>
      <c r="D396" s="6"/>
      <c r="E396" s="6"/>
      <c r="F396" s="6"/>
      <c r="G396" s="6"/>
      <c r="I396" s="6"/>
      <c r="J396" s="6"/>
      <c r="K396" s="6"/>
      <c r="P396" s="6"/>
      <c r="T396" s="6"/>
      <c r="X396" s="6"/>
      <c r="AB396" s="6"/>
      <c r="AD396" s="6"/>
    </row>
    <row r="397" spans="2:30" s="3" customFormat="1">
      <c r="B397" s="4"/>
      <c r="C397" s="6"/>
      <c r="D397" s="6"/>
      <c r="E397" s="6"/>
      <c r="F397" s="6"/>
      <c r="G397" s="6"/>
      <c r="I397" s="6"/>
      <c r="J397" s="6"/>
      <c r="K397" s="6"/>
      <c r="P397" s="6"/>
      <c r="T397" s="6"/>
      <c r="X397" s="6"/>
      <c r="AB397" s="6"/>
      <c r="AD397" s="6"/>
    </row>
    <row r="398" spans="2:30" s="3" customFormat="1">
      <c r="B398" s="4"/>
      <c r="C398" s="6"/>
      <c r="D398" s="6"/>
      <c r="E398" s="6"/>
      <c r="F398" s="6"/>
      <c r="G398" s="6"/>
      <c r="I398" s="6"/>
      <c r="J398" s="6"/>
      <c r="K398" s="6"/>
      <c r="P398" s="6"/>
      <c r="T398" s="6"/>
      <c r="X398" s="6"/>
      <c r="AB398" s="6"/>
      <c r="AD398" s="6"/>
    </row>
    <row r="399" spans="2:30" s="3" customFormat="1">
      <c r="B399" s="4"/>
      <c r="C399" s="6"/>
      <c r="D399" s="6"/>
      <c r="E399" s="6"/>
      <c r="F399" s="6"/>
      <c r="G399" s="6"/>
      <c r="I399" s="6"/>
      <c r="J399" s="6"/>
      <c r="K399" s="6"/>
      <c r="P399" s="6"/>
      <c r="T399" s="6"/>
      <c r="X399" s="6"/>
      <c r="AB399" s="6"/>
      <c r="AD399" s="6"/>
    </row>
    <row r="400" spans="2:30" s="3" customFormat="1">
      <c r="B400" s="4"/>
      <c r="C400" s="6"/>
      <c r="D400" s="6"/>
      <c r="E400" s="6"/>
      <c r="F400" s="6"/>
      <c r="G400" s="6"/>
      <c r="I400" s="6"/>
      <c r="J400" s="6"/>
      <c r="K400" s="6"/>
      <c r="P400" s="6"/>
      <c r="T400" s="6"/>
      <c r="X400" s="6"/>
      <c r="AB400" s="6"/>
      <c r="AD400" s="6"/>
    </row>
    <row r="401" spans="2:30" s="3" customFormat="1">
      <c r="B401" s="4"/>
      <c r="C401" s="6"/>
      <c r="D401" s="6"/>
      <c r="E401" s="6"/>
      <c r="F401" s="6"/>
      <c r="G401" s="6"/>
      <c r="I401" s="6"/>
      <c r="J401" s="6"/>
      <c r="K401" s="6"/>
      <c r="P401" s="6"/>
      <c r="T401" s="6"/>
      <c r="X401" s="6"/>
      <c r="AB401" s="6"/>
      <c r="AD401" s="6"/>
    </row>
    <row r="402" spans="2:30" s="3" customFormat="1">
      <c r="B402" s="4"/>
      <c r="C402" s="6"/>
      <c r="D402" s="6"/>
      <c r="E402" s="6"/>
      <c r="F402" s="6"/>
      <c r="G402" s="6"/>
      <c r="I402" s="6"/>
      <c r="J402" s="6"/>
      <c r="K402" s="6"/>
      <c r="P402" s="6"/>
      <c r="T402" s="6"/>
      <c r="X402" s="6"/>
      <c r="AB402" s="6"/>
      <c r="AD402" s="6"/>
    </row>
    <row r="403" spans="2:30" s="3" customFormat="1">
      <c r="B403" s="4"/>
      <c r="C403" s="6"/>
      <c r="D403" s="6"/>
      <c r="E403" s="6"/>
      <c r="F403" s="6"/>
      <c r="G403" s="6"/>
      <c r="I403" s="6"/>
      <c r="J403" s="6"/>
      <c r="K403" s="6"/>
      <c r="P403" s="6"/>
      <c r="T403" s="6"/>
      <c r="X403" s="6"/>
      <c r="AB403" s="6"/>
      <c r="AD403" s="6"/>
    </row>
    <row r="404" spans="2:30" s="3" customFormat="1">
      <c r="B404" s="4"/>
      <c r="C404" s="6"/>
      <c r="D404" s="6"/>
      <c r="E404" s="6"/>
      <c r="F404" s="6"/>
      <c r="G404" s="6"/>
      <c r="I404" s="6"/>
      <c r="J404" s="6"/>
      <c r="K404" s="6"/>
      <c r="P404" s="6"/>
      <c r="T404" s="6"/>
      <c r="X404" s="6"/>
      <c r="AB404" s="6"/>
      <c r="AD404" s="6"/>
    </row>
    <row r="405" spans="2:30" s="3" customFormat="1">
      <c r="B405" s="4"/>
      <c r="C405" s="6"/>
      <c r="D405" s="6"/>
      <c r="E405" s="6"/>
      <c r="F405" s="6"/>
      <c r="G405" s="6"/>
      <c r="I405" s="6"/>
      <c r="J405" s="6"/>
      <c r="K405" s="6"/>
      <c r="P405" s="6"/>
      <c r="T405" s="6"/>
      <c r="X405" s="6"/>
      <c r="AB405" s="6"/>
      <c r="AD405" s="6"/>
    </row>
    <row r="406" spans="2:30" s="3" customFormat="1">
      <c r="B406" s="4"/>
      <c r="C406" s="6"/>
      <c r="D406" s="6"/>
      <c r="E406" s="6"/>
      <c r="F406" s="6"/>
      <c r="G406" s="6"/>
      <c r="I406" s="6"/>
      <c r="J406" s="6"/>
      <c r="K406" s="6"/>
      <c r="P406" s="6"/>
      <c r="T406" s="6"/>
      <c r="X406" s="6"/>
      <c r="AB406" s="6"/>
      <c r="AD406" s="6"/>
    </row>
    <row r="407" spans="2:30" s="3" customFormat="1">
      <c r="B407" s="4"/>
      <c r="C407" s="6"/>
      <c r="D407" s="6"/>
      <c r="E407" s="6"/>
      <c r="F407" s="6"/>
      <c r="G407" s="6"/>
      <c r="I407" s="6"/>
      <c r="J407" s="6"/>
      <c r="K407" s="6"/>
      <c r="P407" s="6"/>
      <c r="T407" s="6"/>
      <c r="X407" s="6"/>
      <c r="AB407" s="6"/>
      <c r="AD407" s="6"/>
    </row>
    <row r="408" spans="2:30" s="3" customFormat="1">
      <c r="B408" s="4"/>
      <c r="C408" s="6"/>
      <c r="D408" s="6"/>
      <c r="E408" s="6"/>
      <c r="F408" s="6"/>
      <c r="G408" s="6"/>
      <c r="I408" s="6"/>
      <c r="J408" s="6"/>
      <c r="K408" s="6"/>
      <c r="P408" s="6"/>
      <c r="T408" s="6"/>
      <c r="X408" s="6"/>
      <c r="AB408" s="6"/>
      <c r="AD408" s="6"/>
    </row>
    <row r="409" spans="2:30" s="3" customFormat="1">
      <c r="B409" s="4"/>
      <c r="C409" s="6"/>
      <c r="D409" s="6"/>
      <c r="E409" s="6"/>
      <c r="F409" s="6"/>
      <c r="G409" s="6"/>
      <c r="I409" s="6"/>
      <c r="J409" s="6"/>
      <c r="K409" s="6"/>
      <c r="P409" s="6"/>
      <c r="T409" s="6"/>
      <c r="X409" s="6"/>
      <c r="AB409" s="6"/>
      <c r="AD409" s="6"/>
    </row>
    <row r="410" spans="2:30" s="3" customFormat="1">
      <c r="B410" s="4"/>
      <c r="C410" s="6"/>
      <c r="D410" s="6"/>
      <c r="E410" s="6"/>
      <c r="F410" s="6"/>
      <c r="G410" s="6"/>
      <c r="I410" s="6"/>
      <c r="J410" s="6"/>
      <c r="K410" s="6"/>
      <c r="P410" s="6"/>
      <c r="T410" s="6"/>
      <c r="X410" s="6"/>
      <c r="AB410" s="6"/>
      <c r="AD410" s="6"/>
    </row>
    <row r="411" spans="2:30" s="3" customFormat="1">
      <c r="B411" s="4"/>
      <c r="C411" s="6"/>
      <c r="D411" s="6"/>
      <c r="E411" s="6"/>
      <c r="F411" s="6"/>
      <c r="G411" s="6"/>
      <c r="I411" s="6"/>
      <c r="J411" s="6"/>
      <c r="K411" s="6"/>
      <c r="P411" s="6"/>
      <c r="T411" s="6"/>
      <c r="X411" s="6"/>
      <c r="AB411" s="6"/>
      <c r="AD411" s="6"/>
    </row>
    <row r="412" spans="2:30" s="3" customFormat="1">
      <c r="B412" s="4"/>
      <c r="C412" s="6"/>
      <c r="D412" s="6"/>
      <c r="E412" s="6"/>
      <c r="F412" s="6"/>
      <c r="G412" s="6"/>
      <c r="I412" s="6"/>
      <c r="J412" s="6"/>
      <c r="K412" s="6"/>
      <c r="P412" s="6"/>
      <c r="T412" s="6"/>
      <c r="X412" s="6"/>
      <c r="AB412" s="6"/>
      <c r="AD412" s="6"/>
    </row>
    <row r="413" spans="2:30" s="3" customFormat="1">
      <c r="B413" s="4"/>
      <c r="C413" s="6"/>
      <c r="D413" s="6"/>
      <c r="E413" s="6"/>
      <c r="F413" s="6"/>
      <c r="G413" s="6"/>
      <c r="I413" s="6"/>
      <c r="J413" s="6"/>
      <c r="K413" s="6"/>
      <c r="P413" s="6"/>
      <c r="T413" s="6"/>
      <c r="X413" s="6"/>
      <c r="AB413" s="6"/>
      <c r="AD413" s="6"/>
    </row>
    <row r="414" spans="2:30" s="3" customFormat="1">
      <c r="B414" s="4"/>
      <c r="C414" s="6"/>
      <c r="D414" s="6"/>
      <c r="E414" s="6"/>
      <c r="F414" s="6"/>
      <c r="G414" s="6"/>
      <c r="I414" s="6"/>
      <c r="J414" s="6"/>
      <c r="K414" s="6"/>
      <c r="P414" s="6"/>
      <c r="T414" s="6"/>
      <c r="X414" s="6"/>
      <c r="AB414" s="6"/>
      <c r="AD414" s="6"/>
    </row>
    <row r="415" spans="2:30" s="3" customFormat="1">
      <c r="B415" s="4"/>
      <c r="C415" s="6"/>
      <c r="D415" s="6"/>
      <c r="E415" s="6"/>
      <c r="F415" s="6"/>
      <c r="G415" s="6"/>
      <c r="I415" s="6"/>
      <c r="J415" s="6"/>
      <c r="K415" s="6"/>
      <c r="P415" s="6"/>
      <c r="T415" s="6"/>
      <c r="X415" s="6"/>
      <c r="AB415" s="6"/>
      <c r="AD415" s="6"/>
    </row>
    <row r="416" spans="2:30" s="3" customFormat="1">
      <c r="B416" s="4"/>
      <c r="C416" s="6"/>
      <c r="D416" s="6"/>
      <c r="E416" s="6"/>
      <c r="F416" s="6"/>
      <c r="G416" s="6"/>
      <c r="I416" s="6"/>
      <c r="J416" s="6"/>
      <c r="K416" s="6"/>
      <c r="P416" s="6"/>
      <c r="T416" s="6"/>
      <c r="X416" s="6"/>
      <c r="AB416" s="6"/>
      <c r="AD416" s="6"/>
    </row>
    <row r="417" spans="2:30" s="3" customFormat="1">
      <c r="B417" s="4"/>
      <c r="C417" s="6"/>
      <c r="D417" s="6"/>
      <c r="E417" s="6"/>
      <c r="F417" s="6"/>
      <c r="G417" s="6"/>
      <c r="I417" s="6"/>
      <c r="J417" s="6"/>
      <c r="K417" s="6"/>
      <c r="P417" s="6"/>
      <c r="T417" s="6"/>
      <c r="X417" s="6"/>
      <c r="AB417" s="6"/>
      <c r="AD417" s="6"/>
    </row>
    <row r="418" spans="2:30" s="3" customFormat="1">
      <c r="B418" s="4"/>
      <c r="C418" s="6"/>
      <c r="D418" s="6"/>
      <c r="E418" s="6"/>
      <c r="F418" s="6"/>
      <c r="G418" s="6"/>
      <c r="I418" s="6"/>
      <c r="J418" s="6"/>
      <c r="K418" s="6"/>
      <c r="P418" s="6"/>
      <c r="T418" s="6"/>
      <c r="X418" s="6"/>
      <c r="AB418" s="6"/>
      <c r="AD418" s="6"/>
    </row>
    <row r="419" spans="2:30" s="3" customFormat="1">
      <c r="B419" s="4"/>
      <c r="C419" s="6"/>
      <c r="D419" s="6"/>
      <c r="E419" s="6"/>
      <c r="F419" s="6"/>
      <c r="G419" s="6"/>
      <c r="I419" s="6"/>
      <c r="J419" s="6"/>
      <c r="K419" s="6"/>
      <c r="P419" s="6"/>
      <c r="T419" s="6"/>
      <c r="X419" s="6"/>
      <c r="AB419" s="6"/>
      <c r="AD419" s="6"/>
    </row>
    <row r="420" spans="2:30" s="3" customFormat="1">
      <c r="B420" s="4"/>
      <c r="C420" s="6"/>
      <c r="D420" s="6"/>
      <c r="E420" s="6"/>
      <c r="F420" s="6"/>
      <c r="G420" s="6"/>
      <c r="I420" s="6"/>
      <c r="J420" s="6"/>
      <c r="K420" s="6"/>
      <c r="P420" s="6"/>
      <c r="T420" s="6"/>
      <c r="X420" s="6"/>
      <c r="AB420" s="6"/>
      <c r="AD420" s="6"/>
    </row>
    <row r="421" spans="2:30" s="3" customFormat="1">
      <c r="B421" s="4"/>
      <c r="C421" s="6"/>
      <c r="D421" s="6"/>
      <c r="E421" s="6"/>
      <c r="F421" s="6"/>
      <c r="G421" s="6"/>
      <c r="I421" s="6"/>
      <c r="J421" s="6"/>
      <c r="K421" s="6"/>
      <c r="P421" s="6"/>
      <c r="T421" s="6"/>
      <c r="X421" s="6"/>
      <c r="AB421" s="6"/>
      <c r="AD421" s="6"/>
    </row>
    <row r="422" spans="2:30" s="3" customFormat="1">
      <c r="B422" s="4"/>
      <c r="C422" s="6"/>
      <c r="D422" s="6"/>
      <c r="E422" s="6"/>
      <c r="F422" s="6"/>
      <c r="G422" s="6"/>
      <c r="I422" s="6"/>
      <c r="J422" s="6"/>
      <c r="K422" s="6"/>
      <c r="P422" s="6"/>
      <c r="T422" s="6"/>
      <c r="X422" s="6"/>
      <c r="AB422" s="6"/>
      <c r="AD422" s="6"/>
    </row>
    <row r="423" spans="2:30" s="3" customFormat="1">
      <c r="B423" s="4"/>
      <c r="C423" s="6"/>
      <c r="D423" s="6"/>
      <c r="E423" s="6"/>
      <c r="F423" s="6"/>
      <c r="G423" s="6"/>
      <c r="I423" s="6"/>
      <c r="J423" s="6"/>
      <c r="K423" s="6"/>
      <c r="P423" s="6"/>
      <c r="T423" s="6"/>
      <c r="X423" s="6"/>
      <c r="AB423" s="6"/>
      <c r="AD423" s="6"/>
    </row>
    <row r="424" spans="2:30" s="3" customFormat="1">
      <c r="B424" s="4"/>
      <c r="C424" s="6"/>
      <c r="D424" s="6"/>
      <c r="E424" s="6"/>
      <c r="F424" s="6"/>
      <c r="G424" s="6"/>
      <c r="I424" s="6"/>
      <c r="J424" s="6"/>
      <c r="K424" s="6"/>
      <c r="P424" s="6"/>
      <c r="T424" s="6"/>
      <c r="X424" s="6"/>
      <c r="AB424" s="6"/>
      <c r="AD424" s="6"/>
    </row>
    <row r="425" spans="2:30" s="3" customFormat="1">
      <c r="B425" s="4"/>
      <c r="C425" s="6"/>
      <c r="D425" s="6"/>
      <c r="E425" s="6"/>
      <c r="F425" s="6"/>
      <c r="G425" s="6"/>
      <c r="I425" s="6"/>
      <c r="J425" s="6"/>
      <c r="K425" s="6"/>
      <c r="P425" s="6"/>
      <c r="T425" s="6"/>
      <c r="X425" s="6"/>
      <c r="AB425" s="6"/>
      <c r="AD425" s="6"/>
    </row>
    <row r="426" spans="2:30" s="3" customFormat="1">
      <c r="B426" s="4"/>
      <c r="C426" s="6"/>
      <c r="D426" s="6"/>
      <c r="E426" s="6"/>
      <c r="F426" s="6"/>
      <c r="G426" s="6"/>
      <c r="I426" s="6"/>
      <c r="J426" s="6"/>
      <c r="K426" s="6"/>
      <c r="P426" s="6"/>
      <c r="T426" s="6"/>
      <c r="X426" s="6"/>
      <c r="AB426" s="6"/>
      <c r="AD426" s="6"/>
    </row>
    <row r="427" spans="2:30" s="3" customFormat="1">
      <c r="B427" s="4"/>
      <c r="C427" s="6"/>
      <c r="D427" s="6"/>
      <c r="E427" s="6"/>
      <c r="F427" s="6"/>
      <c r="G427" s="6"/>
      <c r="I427" s="6"/>
      <c r="J427" s="6"/>
      <c r="K427" s="6"/>
      <c r="P427" s="6"/>
      <c r="T427" s="6"/>
      <c r="X427" s="6"/>
      <c r="AB427" s="6"/>
      <c r="AD427" s="6"/>
    </row>
    <row r="428" spans="2:30" s="3" customFormat="1">
      <c r="B428" s="4"/>
      <c r="C428" s="6"/>
      <c r="D428" s="6"/>
      <c r="E428" s="6"/>
      <c r="F428" s="6"/>
      <c r="G428" s="6"/>
      <c r="I428" s="6"/>
      <c r="J428" s="6"/>
      <c r="K428" s="6"/>
      <c r="P428" s="6"/>
      <c r="T428" s="6"/>
      <c r="X428" s="6"/>
      <c r="AB428" s="6"/>
      <c r="AD428" s="6"/>
    </row>
    <row r="429" spans="2:30" s="3" customFormat="1">
      <c r="B429" s="4"/>
      <c r="C429" s="6"/>
      <c r="D429" s="6"/>
      <c r="E429" s="6"/>
      <c r="F429" s="6"/>
      <c r="G429" s="6"/>
      <c r="I429" s="6"/>
      <c r="J429" s="6"/>
      <c r="K429" s="6"/>
      <c r="P429" s="6"/>
      <c r="T429" s="6"/>
      <c r="X429" s="6"/>
      <c r="AB429" s="6"/>
      <c r="AD429" s="6"/>
    </row>
    <row r="430" spans="2:30" s="3" customFormat="1">
      <c r="B430" s="4"/>
      <c r="C430" s="6"/>
      <c r="D430" s="6"/>
      <c r="E430" s="6"/>
      <c r="F430" s="6"/>
      <c r="G430" s="6"/>
      <c r="I430" s="6"/>
      <c r="J430" s="6"/>
      <c r="K430" s="6"/>
      <c r="P430" s="6"/>
      <c r="T430" s="6"/>
      <c r="X430" s="6"/>
      <c r="AB430" s="6"/>
      <c r="AD430" s="6"/>
    </row>
    <row r="431" spans="2:30" s="3" customFormat="1">
      <c r="B431" s="4"/>
      <c r="C431" s="6"/>
      <c r="D431" s="6"/>
      <c r="E431" s="6"/>
      <c r="F431" s="6"/>
      <c r="G431" s="6"/>
      <c r="I431" s="6"/>
      <c r="J431" s="6"/>
      <c r="K431" s="6"/>
      <c r="P431" s="6"/>
      <c r="T431" s="6"/>
      <c r="X431" s="6"/>
      <c r="AB431" s="6"/>
      <c r="AD431" s="6"/>
    </row>
    <row r="432" spans="2:30" s="3" customFormat="1">
      <c r="B432" s="4"/>
      <c r="C432" s="6"/>
      <c r="D432" s="6"/>
      <c r="E432" s="6"/>
      <c r="F432" s="6"/>
      <c r="G432" s="6"/>
      <c r="I432" s="6"/>
      <c r="J432" s="6"/>
      <c r="K432" s="6"/>
      <c r="P432" s="6"/>
      <c r="T432" s="6"/>
      <c r="X432" s="6"/>
      <c r="AB432" s="6"/>
      <c r="AD432" s="6"/>
    </row>
    <row r="433" spans="2:30" s="3" customFormat="1">
      <c r="B433" s="4"/>
      <c r="C433" s="6"/>
      <c r="D433" s="6"/>
      <c r="E433" s="6"/>
      <c r="F433" s="6"/>
      <c r="G433" s="6"/>
      <c r="I433" s="6"/>
      <c r="J433" s="6"/>
      <c r="K433" s="6"/>
      <c r="P433" s="6"/>
      <c r="T433" s="6"/>
      <c r="X433" s="6"/>
      <c r="AB433" s="6"/>
      <c r="AD433" s="6"/>
    </row>
    <row r="434" spans="2:30" s="3" customFormat="1">
      <c r="B434" s="4"/>
      <c r="C434" s="6"/>
      <c r="D434" s="6"/>
      <c r="E434" s="6"/>
      <c r="F434" s="6"/>
      <c r="G434" s="6"/>
      <c r="I434" s="6"/>
      <c r="J434" s="6"/>
      <c r="K434" s="6"/>
      <c r="P434" s="6"/>
      <c r="T434" s="6"/>
      <c r="X434" s="6"/>
      <c r="AB434" s="6"/>
      <c r="AD434" s="6"/>
    </row>
    <row r="435" spans="2:30" s="3" customFormat="1">
      <c r="B435" s="4"/>
      <c r="C435" s="6"/>
      <c r="D435" s="6"/>
      <c r="E435" s="6"/>
      <c r="F435" s="6"/>
      <c r="G435" s="6"/>
      <c r="I435" s="6"/>
      <c r="J435" s="6"/>
      <c r="K435" s="6"/>
      <c r="P435" s="6"/>
      <c r="T435" s="6"/>
      <c r="X435" s="6"/>
      <c r="AB435" s="6"/>
      <c r="AD435" s="6"/>
    </row>
    <row r="436" spans="2:30" s="3" customFormat="1">
      <c r="B436" s="4"/>
      <c r="C436" s="6"/>
      <c r="D436" s="6"/>
      <c r="E436" s="6"/>
      <c r="F436" s="6"/>
      <c r="G436" s="6"/>
      <c r="I436" s="6"/>
      <c r="J436" s="6"/>
      <c r="K436" s="6"/>
      <c r="P436" s="6"/>
      <c r="T436" s="6"/>
      <c r="X436" s="6"/>
      <c r="AB436" s="6"/>
      <c r="AD436" s="6"/>
    </row>
    <row r="437" spans="2:30" s="3" customFormat="1">
      <c r="B437" s="4"/>
      <c r="C437" s="6"/>
      <c r="D437" s="6"/>
      <c r="E437" s="6"/>
      <c r="F437" s="6"/>
      <c r="G437" s="6"/>
      <c r="I437" s="6"/>
      <c r="J437" s="6"/>
      <c r="K437" s="6"/>
      <c r="P437" s="6"/>
      <c r="T437" s="6"/>
      <c r="X437" s="6"/>
      <c r="AB437" s="6"/>
      <c r="AD437" s="6"/>
    </row>
    <row r="438" spans="2:30" s="3" customFormat="1">
      <c r="B438" s="4"/>
      <c r="C438" s="6"/>
      <c r="D438" s="6"/>
      <c r="E438" s="6"/>
      <c r="F438" s="6"/>
      <c r="G438" s="6"/>
      <c r="I438" s="6"/>
      <c r="J438" s="6"/>
      <c r="K438" s="6"/>
      <c r="P438" s="6"/>
      <c r="T438" s="6"/>
      <c r="X438" s="6"/>
      <c r="AB438" s="6"/>
      <c r="AD438" s="6"/>
    </row>
    <row r="439" spans="2:30" s="3" customFormat="1">
      <c r="B439" s="4"/>
      <c r="C439" s="6"/>
      <c r="D439" s="6"/>
      <c r="E439" s="6"/>
      <c r="F439" s="6"/>
      <c r="G439" s="6"/>
      <c r="I439" s="6"/>
      <c r="J439" s="6"/>
      <c r="K439" s="6"/>
      <c r="P439" s="6"/>
      <c r="T439" s="6"/>
      <c r="X439" s="6"/>
      <c r="AB439" s="6"/>
      <c r="AD439" s="6"/>
    </row>
    <row r="440" spans="2:30" s="3" customFormat="1">
      <c r="B440" s="4"/>
      <c r="C440" s="6"/>
      <c r="D440" s="6"/>
      <c r="E440" s="6"/>
      <c r="F440" s="6"/>
      <c r="G440" s="6"/>
      <c r="I440" s="6"/>
      <c r="J440" s="6"/>
      <c r="K440" s="6"/>
      <c r="P440" s="6"/>
      <c r="T440" s="6"/>
      <c r="X440" s="6"/>
      <c r="AB440" s="6"/>
      <c r="AD440" s="6"/>
    </row>
    <row r="441" spans="2:30" s="3" customFormat="1">
      <c r="B441" s="4"/>
      <c r="C441" s="6"/>
      <c r="D441" s="6"/>
      <c r="E441" s="6"/>
      <c r="F441" s="6"/>
      <c r="G441" s="6"/>
      <c r="I441" s="6"/>
      <c r="J441" s="6"/>
      <c r="K441" s="6"/>
      <c r="P441" s="6"/>
      <c r="T441" s="6"/>
      <c r="X441" s="6"/>
      <c r="AB441" s="6"/>
      <c r="AD441" s="6"/>
    </row>
    <row r="442" spans="2:30" s="3" customFormat="1">
      <c r="B442" s="4"/>
      <c r="C442" s="6"/>
      <c r="D442" s="6"/>
      <c r="E442" s="6"/>
      <c r="F442" s="6"/>
      <c r="G442" s="6"/>
      <c r="I442" s="6"/>
      <c r="J442" s="6"/>
      <c r="K442" s="6"/>
      <c r="P442" s="6"/>
      <c r="T442" s="6"/>
      <c r="X442" s="6"/>
      <c r="AB442" s="6"/>
      <c r="AD442" s="6"/>
    </row>
    <row r="443" spans="2:30" s="3" customFormat="1">
      <c r="B443" s="4"/>
      <c r="C443" s="6"/>
      <c r="D443" s="6"/>
      <c r="E443" s="6"/>
      <c r="F443" s="6"/>
      <c r="G443" s="6"/>
      <c r="I443" s="6"/>
      <c r="J443" s="6"/>
      <c r="K443" s="6"/>
      <c r="P443" s="6"/>
      <c r="T443" s="6"/>
      <c r="X443" s="6"/>
      <c r="AB443" s="6"/>
      <c r="AD443" s="6"/>
    </row>
    <row r="444" spans="2:30" s="3" customFormat="1">
      <c r="B444" s="4"/>
      <c r="C444" s="6"/>
      <c r="D444" s="6"/>
      <c r="E444" s="6"/>
      <c r="F444" s="6"/>
      <c r="G444" s="6"/>
      <c r="I444" s="6"/>
      <c r="J444" s="6"/>
      <c r="K444" s="6"/>
      <c r="P444" s="6"/>
      <c r="T444" s="6"/>
      <c r="X444" s="6"/>
      <c r="AB444" s="6"/>
      <c r="AD444" s="6"/>
    </row>
    <row r="445" spans="2:30" s="3" customFormat="1">
      <c r="B445" s="4"/>
      <c r="C445" s="6"/>
      <c r="D445" s="6"/>
      <c r="E445" s="6"/>
      <c r="F445" s="6"/>
      <c r="G445" s="6"/>
      <c r="I445" s="6"/>
      <c r="J445" s="6"/>
      <c r="K445" s="6"/>
      <c r="P445" s="6"/>
      <c r="T445" s="6"/>
      <c r="X445" s="6"/>
      <c r="AB445" s="6"/>
      <c r="AD445" s="6"/>
    </row>
    <row r="446" spans="2:30" s="3" customFormat="1">
      <c r="B446" s="4"/>
      <c r="C446" s="6"/>
      <c r="D446" s="6"/>
      <c r="E446" s="6"/>
      <c r="F446" s="6"/>
      <c r="G446" s="6"/>
      <c r="I446" s="6"/>
      <c r="J446" s="6"/>
      <c r="K446" s="6"/>
      <c r="P446" s="6"/>
      <c r="T446" s="6"/>
      <c r="X446" s="6"/>
      <c r="AB446" s="6"/>
      <c r="AD446" s="6"/>
    </row>
    <row r="447" spans="2:30" s="3" customFormat="1">
      <c r="B447" s="4"/>
      <c r="C447" s="6"/>
      <c r="D447" s="6"/>
      <c r="E447" s="6"/>
      <c r="F447" s="6"/>
      <c r="G447" s="6"/>
      <c r="I447" s="6"/>
      <c r="J447" s="6"/>
      <c r="K447" s="6"/>
      <c r="P447" s="6"/>
      <c r="T447" s="6"/>
      <c r="X447" s="6"/>
      <c r="AB447" s="6"/>
      <c r="AD447" s="6"/>
    </row>
    <row r="448" spans="2:30" s="3" customFormat="1">
      <c r="B448" s="4"/>
      <c r="C448" s="6"/>
      <c r="D448" s="6"/>
      <c r="E448" s="6"/>
      <c r="F448" s="6"/>
      <c r="G448" s="6"/>
      <c r="I448" s="6"/>
      <c r="J448" s="6"/>
      <c r="K448" s="6"/>
      <c r="P448" s="6"/>
      <c r="T448" s="6"/>
      <c r="X448" s="6"/>
      <c r="AB448" s="6"/>
      <c r="AD448" s="6"/>
    </row>
    <row r="449" spans="2:30" s="3" customFormat="1">
      <c r="B449" s="4"/>
      <c r="C449" s="6"/>
      <c r="D449" s="6"/>
      <c r="E449" s="6"/>
      <c r="F449" s="6"/>
      <c r="G449" s="6"/>
      <c r="I449" s="6"/>
      <c r="J449" s="6"/>
      <c r="K449" s="6"/>
      <c r="P449" s="6"/>
      <c r="T449" s="6"/>
      <c r="X449" s="6"/>
      <c r="AB449" s="6"/>
      <c r="AD449" s="6"/>
    </row>
    <row r="450" spans="2:30" s="3" customFormat="1">
      <c r="B450" s="4"/>
      <c r="C450" s="6"/>
      <c r="D450" s="6"/>
      <c r="E450" s="6"/>
      <c r="F450" s="6"/>
      <c r="G450" s="6"/>
      <c r="I450" s="6"/>
      <c r="J450" s="6"/>
      <c r="K450" s="6"/>
      <c r="P450" s="6"/>
      <c r="T450" s="6"/>
      <c r="X450" s="6"/>
      <c r="AB450" s="6"/>
      <c r="AD450" s="6"/>
    </row>
    <row r="451" spans="2:30" s="3" customFormat="1">
      <c r="B451" s="4"/>
      <c r="C451" s="6"/>
      <c r="D451" s="6"/>
      <c r="E451" s="6"/>
      <c r="F451" s="6"/>
      <c r="G451" s="6"/>
      <c r="I451" s="6"/>
      <c r="J451" s="6"/>
      <c r="K451" s="6"/>
      <c r="P451" s="6"/>
      <c r="T451" s="6"/>
      <c r="X451" s="6"/>
      <c r="AB451" s="6"/>
      <c r="AD451" s="6"/>
    </row>
    <row r="452" spans="2:30" s="3" customFormat="1">
      <c r="B452" s="4"/>
      <c r="C452" s="6"/>
      <c r="D452" s="6"/>
      <c r="E452" s="6"/>
      <c r="F452" s="6"/>
      <c r="G452" s="6"/>
      <c r="I452" s="6"/>
      <c r="J452" s="6"/>
      <c r="K452" s="6"/>
      <c r="P452" s="6"/>
      <c r="T452" s="6"/>
      <c r="X452" s="6"/>
      <c r="AB452" s="6"/>
      <c r="AD452" s="6"/>
    </row>
    <row r="453" spans="2:30" s="3" customFormat="1">
      <c r="B453" s="4"/>
      <c r="C453" s="6"/>
      <c r="D453" s="6"/>
      <c r="E453" s="6"/>
      <c r="F453" s="6"/>
      <c r="G453" s="6"/>
      <c r="I453" s="6"/>
      <c r="J453" s="6"/>
      <c r="K453" s="6"/>
      <c r="P453" s="6"/>
      <c r="T453" s="6"/>
      <c r="X453" s="6"/>
      <c r="AB453" s="6"/>
      <c r="AD453" s="6"/>
    </row>
    <row r="454" spans="2:30" s="3" customFormat="1">
      <c r="B454" s="4"/>
      <c r="C454" s="6"/>
      <c r="D454" s="6"/>
      <c r="E454" s="6"/>
      <c r="F454" s="6"/>
      <c r="G454" s="6"/>
      <c r="I454" s="6"/>
      <c r="J454" s="6"/>
      <c r="K454" s="6"/>
      <c r="P454" s="6"/>
      <c r="T454" s="6"/>
      <c r="X454" s="6"/>
      <c r="AB454" s="6"/>
      <c r="AD454" s="6"/>
    </row>
    <row r="455" spans="2:30" s="3" customFormat="1">
      <c r="B455" s="4"/>
      <c r="C455" s="6"/>
      <c r="D455" s="6"/>
      <c r="E455" s="6"/>
      <c r="F455" s="6"/>
      <c r="G455" s="6"/>
      <c r="I455" s="6"/>
      <c r="J455" s="6"/>
      <c r="K455" s="6"/>
      <c r="P455" s="6"/>
      <c r="T455" s="6"/>
      <c r="X455" s="6"/>
      <c r="AB455" s="6"/>
      <c r="AD455" s="6"/>
    </row>
    <row r="456" spans="2:30" s="3" customFormat="1">
      <c r="B456" s="4"/>
      <c r="C456" s="6"/>
      <c r="D456" s="6"/>
      <c r="E456" s="6"/>
      <c r="F456" s="6"/>
      <c r="G456" s="6"/>
      <c r="I456" s="6"/>
      <c r="J456" s="6"/>
      <c r="K456" s="6"/>
      <c r="P456" s="6"/>
      <c r="T456" s="6"/>
      <c r="X456" s="6"/>
      <c r="AB456" s="6"/>
      <c r="AD456" s="6"/>
    </row>
    <row r="457" spans="2:30" s="3" customFormat="1">
      <c r="B457" s="4"/>
      <c r="C457" s="6"/>
      <c r="D457" s="6"/>
      <c r="E457" s="6"/>
      <c r="F457" s="6"/>
      <c r="G457" s="6"/>
      <c r="I457" s="6"/>
      <c r="J457" s="6"/>
      <c r="K457" s="6"/>
      <c r="P457" s="6"/>
      <c r="T457" s="6"/>
      <c r="X457" s="6"/>
      <c r="AB457" s="6"/>
      <c r="AD457" s="6"/>
    </row>
    <row r="458" spans="2:30" s="3" customFormat="1">
      <c r="B458" s="4"/>
      <c r="C458" s="6"/>
      <c r="D458" s="6"/>
      <c r="E458" s="6"/>
      <c r="F458" s="6"/>
      <c r="G458" s="6"/>
      <c r="I458" s="6"/>
      <c r="J458" s="6"/>
      <c r="K458" s="6"/>
      <c r="P458" s="6"/>
      <c r="T458" s="6"/>
      <c r="X458" s="6"/>
      <c r="AB458" s="6"/>
      <c r="AD458" s="6"/>
    </row>
    <row r="459" spans="2:30" s="3" customFormat="1">
      <c r="B459" s="4"/>
      <c r="C459" s="6"/>
      <c r="D459" s="6"/>
      <c r="E459" s="6"/>
      <c r="F459" s="6"/>
      <c r="G459" s="6"/>
      <c r="I459" s="6"/>
      <c r="J459" s="6"/>
      <c r="K459" s="6"/>
      <c r="P459" s="6"/>
      <c r="T459" s="6"/>
      <c r="X459" s="6"/>
      <c r="AB459" s="6"/>
      <c r="AD459" s="6"/>
    </row>
    <row r="460" spans="2:30" s="3" customFormat="1">
      <c r="B460" s="4"/>
      <c r="C460" s="6"/>
      <c r="D460" s="6"/>
      <c r="E460" s="6"/>
      <c r="F460" s="6"/>
      <c r="G460" s="6"/>
      <c r="I460" s="6"/>
      <c r="J460" s="6"/>
      <c r="K460" s="6"/>
      <c r="P460" s="6"/>
      <c r="T460" s="6"/>
      <c r="X460" s="6"/>
      <c r="AB460" s="6"/>
      <c r="AD460" s="6"/>
    </row>
    <row r="461" spans="2:30" s="3" customFormat="1">
      <c r="B461" s="4"/>
      <c r="C461" s="6"/>
      <c r="D461" s="6"/>
      <c r="E461" s="6"/>
      <c r="F461" s="6"/>
      <c r="G461" s="6"/>
      <c r="I461" s="6"/>
      <c r="J461" s="6"/>
      <c r="K461" s="6"/>
      <c r="P461" s="6"/>
      <c r="T461" s="6"/>
      <c r="X461" s="6"/>
      <c r="AB461" s="6"/>
      <c r="AD461" s="6"/>
    </row>
    <row r="462" spans="2:30" s="3" customFormat="1">
      <c r="B462" s="4"/>
      <c r="C462" s="6"/>
      <c r="D462" s="6"/>
      <c r="E462" s="6"/>
      <c r="F462" s="6"/>
      <c r="G462" s="6"/>
      <c r="I462" s="6"/>
      <c r="J462" s="6"/>
      <c r="K462" s="6"/>
      <c r="P462" s="6"/>
      <c r="T462" s="6"/>
      <c r="X462" s="6"/>
      <c r="AB462" s="6"/>
      <c r="AD462" s="6"/>
    </row>
    <row r="463" spans="2:30" s="3" customFormat="1">
      <c r="B463" s="4"/>
      <c r="C463" s="6"/>
      <c r="D463" s="6"/>
      <c r="E463" s="6"/>
      <c r="F463" s="6"/>
      <c r="G463" s="6"/>
      <c r="I463" s="6"/>
      <c r="J463" s="6"/>
      <c r="K463" s="6"/>
      <c r="P463" s="6"/>
      <c r="T463" s="6"/>
      <c r="X463" s="6"/>
      <c r="AB463" s="6"/>
      <c r="AD463" s="6"/>
    </row>
    <row r="464" spans="2:30" s="3" customFormat="1">
      <c r="B464" s="4"/>
      <c r="C464" s="6"/>
      <c r="D464" s="6"/>
      <c r="E464" s="6"/>
      <c r="F464" s="6"/>
      <c r="G464" s="6"/>
      <c r="I464" s="6"/>
      <c r="J464" s="6"/>
      <c r="K464" s="6"/>
      <c r="P464" s="6"/>
      <c r="T464" s="6"/>
      <c r="X464" s="6"/>
      <c r="AB464" s="6"/>
      <c r="AD464" s="6"/>
    </row>
    <row r="465" spans="2:30" s="3" customFormat="1">
      <c r="B465" s="4"/>
      <c r="C465" s="6"/>
      <c r="D465" s="6"/>
      <c r="E465" s="6"/>
      <c r="F465" s="6"/>
      <c r="G465" s="6"/>
      <c r="I465" s="6"/>
      <c r="J465" s="6"/>
      <c r="K465" s="6"/>
      <c r="P465" s="6"/>
      <c r="T465" s="6"/>
      <c r="X465" s="6"/>
      <c r="AB465" s="6"/>
      <c r="AD465" s="6"/>
    </row>
    <row r="466" spans="2:30" s="3" customFormat="1">
      <c r="B466" s="4"/>
      <c r="C466" s="6"/>
      <c r="D466" s="6"/>
      <c r="E466" s="6"/>
      <c r="F466" s="6"/>
      <c r="G466" s="6"/>
      <c r="I466" s="6"/>
      <c r="J466" s="6"/>
      <c r="K466" s="6"/>
      <c r="P466" s="6"/>
      <c r="T466" s="6"/>
      <c r="X466" s="6"/>
      <c r="AB466" s="6"/>
      <c r="AD466" s="6"/>
    </row>
    <row r="467" spans="2:30" s="3" customFormat="1">
      <c r="B467" s="4"/>
      <c r="C467" s="6"/>
      <c r="D467" s="6"/>
      <c r="E467" s="6"/>
      <c r="F467" s="6"/>
      <c r="G467" s="6"/>
      <c r="I467" s="6"/>
      <c r="J467" s="6"/>
      <c r="K467" s="6"/>
      <c r="P467" s="6"/>
      <c r="T467" s="6"/>
      <c r="X467" s="6"/>
      <c r="AB467" s="6"/>
      <c r="AD467" s="6"/>
    </row>
    <row r="468" spans="2:30" s="3" customFormat="1">
      <c r="B468" s="4"/>
      <c r="C468" s="6"/>
      <c r="D468" s="6"/>
      <c r="E468" s="6"/>
      <c r="F468" s="6"/>
      <c r="G468" s="6"/>
      <c r="I468" s="6"/>
      <c r="J468" s="6"/>
      <c r="K468" s="6"/>
      <c r="P468" s="6"/>
      <c r="T468" s="6"/>
      <c r="X468" s="6"/>
      <c r="AB468" s="6"/>
      <c r="AD468" s="6"/>
    </row>
    <row r="469" spans="2:30" s="3" customFormat="1">
      <c r="B469" s="4"/>
      <c r="C469" s="6"/>
      <c r="D469" s="6"/>
      <c r="E469" s="6"/>
      <c r="F469" s="6"/>
      <c r="G469" s="6"/>
      <c r="I469" s="6"/>
      <c r="J469" s="6"/>
      <c r="K469" s="6"/>
      <c r="P469" s="6"/>
      <c r="T469" s="6"/>
      <c r="X469" s="6"/>
      <c r="AB469" s="6"/>
      <c r="AD469" s="6"/>
    </row>
    <row r="470" spans="2:30" s="3" customFormat="1">
      <c r="B470" s="4"/>
      <c r="C470" s="6"/>
      <c r="D470" s="6"/>
      <c r="E470" s="6"/>
      <c r="F470" s="6"/>
      <c r="G470" s="6"/>
      <c r="I470" s="6"/>
      <c r="J470" s="6"/>
      <c r="K470" s="6"/>
      <c r="P470" s="6"/>
      <c r="T470" s="6"/>
      <c r="X470" s="6"/>
      <c r="AB470" s="6"/>
      <c r="AD470" s="6"/>
    </row>
    <row r="471" spans="2:30" s="3" customFormat="1">
      <c r="B471" s="4"/>
      <c r="C471" s="6"/>
      <c r="D471" s="6"/>
      <c r="E471" s="6"/>
      <c r="F471" s="6"/>
      <c r="G471" s="6"/>
      <c r="I471" s="6"/>
      <c r="J471" s="6"/>
      <c r="K471" s="6"/>
      <c r="P471" s="6"/>
      <c r="T471" s="6"/>
      <c r="X471" s="6"/>
      <c r="AB471" s="6"/>
      <c r="AD471" s="6"/>
    </row>
    <row r="472" spans="2:30" s="3" customFormat="1">
      <c r="B472" s="4"/>
      <c r="C472" s="6"/>
      <c r="D472" s="6"/>
      <c r="E472" s="6"/>
      <c r="F472" s="6"/>
      <c r="G472" s="6"/>
      <c r="I472" s="6"/>
      <c r="J472" s="6"/>
      <c r="K472" s="6"/>
      <c r="P472" s="6"/>
      <c r="T472" s="6"/>
      <c r="X472" s="6"/>
      <c r="AB472" s="6"/>
      <c r="AD472" s="6"/>
    </row>
    <row r="473" spans="2:30" s="3" customFormat="1">
      <c r="B473" s="4"/>
      <c r="C473" s="6"/>
      <c r="D473" s="6"/>
      <c r="E473" s="6"/>
      <c r="F473" s="6"/>
      <c r="G473" s="6"/>
      <c r="I473" s="6"/>
      <c r="J473" s="6"/>
      <c r="K473" s="6"/>
      <c r="P473" s="6"/>
      <c r="T473" s="6"/>
      <c r="X473" s="6"/>
      <c r="AB473" s="6"/>
      <c r="AD473" s="6"/>
    </row>
    <row r="474" spans="2:30" s="3" customFormat="1">
      <c r="B474" s="4"/>
      <c r="C474" s="6"/>
      <c r="D474" s="6"/>
      <c r="E474" s="6"/>
      <c r="F474" s="6"/>
      <c r="G474" s="6"/>
      <c r="I474" s="6"/>
      <c r="J474" s="6"/>
      <c r="K474" s="6"/>
      <c r="P474" s="6"/>
      <c r="T474" s="6"/>
      <c r="X474" s="6"/>
      <c r="AB474" s="6"/>
      <c r="AD474" s="6"/>
    </row>
    <row r="475" spans="2:30" s="3" customFormat="1">
      <c r="B475" s="4"/>
      <c r="C475" s="6"/>
      <c r="D475" s="6"/>
      <c r="E475" s="6"/>
      <c r="F475" s="6"/>
      <c r="G475" s="6"/>
      <c r="I475" s="6"/>
      <c r="J475" s="6"/>
      <c r="K475" s="6"/>
      <c r="P475" s="6"/>
      <c r="T475" s="6"/>
      <c r="X475" s="6"/>
      <c r="AB475" s="6"/>
      <c r="AD475" s="6"/>
    </row>
    <row r="476" spans="2:30" s="3" customFormat="1">
      <c r="B476" s="4"/>
      <c r="C476" s="6"/>
      <c r="D476" s="6"/>
      <c r="E476" s="6"/>
      <c r="F476" s="6"/>
      <c r="G476" s="6"/>
      <c r="I476" s="6"/>
      <c r="J476" s="6"/>
      <c r="K476" s="6"/>
      <c r="P476" s="6"/>
      <c r="T476" s="6"/>
      <c r="X476" s="6"/>
      <c r="AB476" s="6"/>
      <c r="AD476" s="6"/>
    </row>
    <row r="477" spans="2:30" s="3" customFormat="1">
      <c r="B477" s="4"/>
      <c r="C477" s="6"/>
      <c r="D477" s="6"/>
      <c r="E477" s="6"/>
      <c r="F477" s="6"/>
      <c r="G477" s="6"/>
      <c r="I477" s="6"/>
      <c r="J477" s="6"/>
      <c r="K477" s="6"/>
      <c r="P477" s="6"/>
      <c r="T477" s="6"/>
      <c r="X477" s="6"/>
      <c r="AB477" s="6"/>
      <c r="AD477" s="6"/>
    </row>
    <row r="478" spans="2:30">
      <c r="C478" s="8"/>
      <c r="D478" s="8"/>
      <c r="E478" s="8"/>
      <c r="F478" s="8"/>
      <c r="G478" s="8"/>
      <c r="I478" s="8"/>
      <c r="J478" s="8"/>
      <c r="K478" s="8"/>
      <c r="P478" s="8"/>
      <c r="T478" s="8"/>
      <c r="X478" s="8"/>
      <c r="AB478" s="8"/>
      <c r="AD478" s="8"/>
    </row>
    <row r="479" spans="2:30">
      <c r="C479" s="8"/>
      <c r="D479" s="8"/>
      <c r="E479" s="8"/>
      <c r="F479" s="8"/>
      <c r="G479" s="8"/>
      <c r="I479" s="8"/>
      <c r="J479" s="8"/>
      <c r="K479" s="8"/>
      <c r="P479" s="8"/>
      <c r="T479" s="8"/>
      <c r="X479" s="8"/>
      <c r="AB479" s="8"/>
      <c r="AD479" s="8"/>
    </row>
    <row r="480" spans="2:30">
      <c r="C480" s="8"/>
      <c r="D480" s="8"/>
      <c r="E480" s="8"/>
      <c r="F480" s="8"/>
      <c r="G480" s="8"/>
      <c r="I480" s="8"/>
      <c r="J480" s="8"/>
      <c r="K480" s="8"/>
      <c r="P480" s="8"/>
      <c r="T480" s="8"/>
      <c r="X480" s="8"/>
      <c r="AB480" s="8"/>
      <c r="AD480" s="8"/>
    </row>
    <row r="481" spans="3:30">
      <c r="C481" s="8"/>
      <c r="D481" s="8"/>
      <c r="E481" s="8"/>
      <c r="F481" s="8"/>
      <c r="G481" s="8"/>
      <c r="I481" s="8"/>
      <c r="J481" s="8"/>
      <c r="K481" s="8"/>
      <c r="P481" s="8"/>
      <c r="T481" s="8"/>
      <c r="X481" s="8"/>
      <c r="AB481" s="8"/>
      <c r="AD481" s="8"/>
    </row>
    <row r="482" spans="3:30">
      <c r="C482" s="8"/>
      <c r="D482" s="8"/>
      <c r="E482" s="8"/>
      <c r="F482" s="8"/>
      <c r="G482" s="8"/>
      <c r="I482" s="8"/>
      <c r="J482" s="8"/>
      <c r="K482" s="8"/>
      <c r="P482" s="8"/>
      <c r="T482" s="8"/>
      <c r="X482" s="8"/>
      <c r="AB482" s="8"/>
      <c r="AD482" s="8"/>
    </row>
    <row r="483" spans="3:30">
      <c r="C483" s="8"/>
      <c r="D483" s="8"/>
      <c r="E483" s="8"/>
      <c r="F483" s="8"/>
      <c r="G483" s="8"/>
      <c r="I483" s="8"/>
      <c r="J483" s="8"/>
      <c r="K483" s="8"/>
      <c r="P483" s="8"/>
      <c r="T483" s="8"/>
      <c r="X483" s="8"/>
      <c r="AB483" s="8"/>
      <c r="AD483" s="8"/>
    </row>
    <row r="484" spans="3:30">
      <c r="C484" s="8"/>
      <c r="D484" s="8"/>
      <c r="E484" s="8"/>
      <c r="F484" s="8"/>
      <c r="G484" s="8"/>
      <c r="I484" s="8"/>
      <c r="J484" s="8"/>
      <c r="K484" s="8"/>
      <c r="P484" s="8"/>
      <c r="T484" s="8"/>
      <c r="X484" s="8"/>
      <c r="AB484" s="8"/>
      <c r="AD484" s="8"/>
    </row>
    <row r="485" spans="3:30">
      <c r="C485" s="8"/>
      <c r="D485" s="8"/>
      <c r="E485" s="8"/>
      <c r="F485" s="8"/>
      <c r="G485" s="8"/>
      <c r="I485" s="8"/>
      <c r="J485" s="8"/>
      <c r="K485" s="8"/>
      <c r="P485" s="8"/>
      <c r="T485" s="8"/>
      <c r="X485" s="8"/>
      <c r="AB485" s="8"/>
      <c r="AD485" s="8"/>
    </row>
    <row r="486" spans="3:30">
      <c r="C486" s="8"/>
      <c r="D486" s="8"/>
      <c r="E486" s="8"/>
      <c r="F486" s="8"/>
      <c r="G486" s="8"/>
      <c r="I486" s="8"/>
      <c r="J486" s="8"/>
      <c r="K486" s="8"/>
      <c r="P486" s="8"/>
      <c r="T486" s="8"/>
      <c r="X486" s="8"/>
      <c r="AB486" s="8"/>
      <c r="AD486" s="8"/>
    </row>
    <row r="487" spans="3:30">
      <c r="C487" s="8"/>
      <c r="D487" s="8"/>
      <c r="E487" s="8"/>
      <c r="F487" s="8"/>
      <c r="G487" s="8"/>
      <c r="I487" s="8"/>
      <c r="J487" s="8"/>
      <c r="K487" s="8"/>
      <c r="P487" s="8"/>
      <c r="T487" s="8"/>
      <c r="X487" s="8"/>
      <c r="AB487" s="8"/>
      <c r="AD487" s="8"/>
    </row>
    <row r="488" spans="3:30">
      <c r="C488" s="8"/>
      <c r="D488" s="8"/>
      <c r="E488" s="8"/>
      <c r="F488" s="8"/>
      <c r="G488" s="8"/>
      <c r="I488" s="8"/>
      <c r="J488" s="8"/>
      <c r="K488" s="8"/>
      <c r="P488" s="8"/>
      <c r="T488" s="8"/>
      <c r="X488" s="8"/>
      <c r="AB488" s="8"/>
      <c r="AD488" s="8"/>
    </row>
    <row r="489" spans="3:30">
      <c r="C489" s="8"/>
      <c r="D489" s="8"/>
      <c r="E489" s="8"/>
      <c r="F489" s="8"/>
      <c r="G489" s="8"/>
      <c r="I489" s="8"/>
      <c r="J489" s="8"/>
      <c r="K489" s="8"/>
      <c r="P489" s="8"/>
      <c r="T489" s="8"/>
      <c r="X489" s="8"/>
      <c r="AB489" s="8"/>
      <c r="AD489" s="8"/>
    </row>
    <row r="490" spans="3:30">
      <c r="C490" s="8"/>
      <c r="D490" s="8"/>
      <c r="E490" s="8"/>
      <c r="F490" s="8"/>
      <c r="G490" s="8"/>
      <c r="I490" s="8"/>
      <c r="J490" s="8"/>
      <c r="K490" s="8"/>
      <c r="P490" s="8"/>
      <c r="T490" s="8"/>
      <c r="X490" s="8"/>
      <c r="AB490" s="8"/>
      <c r="AD490" s="8"/>
    </row>
    <row r="491" spans="3:30">
      <c r="C491" s="8"/>
      <c r="D491" s="8"/>
      <c r="E491" s="8"/>
      <c r="F491" s="8"/>
      <c r="G491" s="8"/>
      <c r="I491" s="8"/>
      <c r="J491" s="8"/>
      <c r="K491" s="8"/>
      <c r="P491" s="8"/>
      <c r="T491" s="8"/>
      <c r="X491" s="8"/>
      <c r="AB491" s="8"/>
      <c r="AD491" s="8"/>
    </row>
    <row r="492" spans="3:30">
      <c r="C492" s="8"/>
      <c r="D492" s="8"/>
      <c r="E492" s="8"/>
      <c r="F492" s="8"/>
      <c r="G492" s="8"/>
      <c r="I492" s="8"/>
      <c r="J492" s="8"/>
      <c r="K492" s="8"/>
      <c r="P492" s="8"/>
      <c r="T492" s="8"/>
      <c r="X492" s="8"/>
      <c r="AB492" s="8"/>
      <c r="AD492" s="8"/>
    </row>
    <row r="493" spans="3:30">
      <c r="C493" s="8"/>
      <c r="D493" s="8"/>
      <c r="E493" s="8"/>
      <c r="F493" s="8"/>
      <c r="G493" s="8"/>
      <c r="I493" s="8"/>
      <c r="J493" s="8"/>
      <c r="K493" s="8"/>
      <c r="P493" s="8"/>
      <c r="T493" s="8"/>
      <c r="X493" s="8"/>
      <c r="AB493" s="8"/>
      <c r="AD493" s="8"/>
    </row>
    <row r="494" spans="3:30">
      <c r="C494" s="8"/>
      <c r="D494" s="8"/>
      <c r="E494" s="8"/>
      <c r="F494" s="8"/>
      <c r="G494" s="8"/>
      <c r="I494" s="8"/>
      <c r="J494" s="8"/>
      <c r="K494" s="8"/>
      <c r="P494" s="8"/>
      <c r="T494" s="8"/>
      <c r="X494" s="8"/>
      <c r="AB494" s="8"/>
      <c r="AD494" s="8"/>
    </row>
    <row r="495" spans="3:30">
      <c r="C495" s="8"/>
      <c r="D495" s="8"/>
      <c r="E495" s="8"/>
      <c r="F495" s="8"/>
      <c r="G495" s="8"/>
      <c r="I495" s="8"/>
      <c r="J495" s="8"/>
      <c r="K495" s="8"/>
      <c r="P495" s="8"/>
      <c r="T495" s="8"/>
      <c r="X495" s="8"/>
      <c r="AB495" s="8"/>
      <c r="AD495" s="8"/>
    </row>
    <row r="496" spans="3:30">
      <c r="C496" s="8"/>
      <c r="D496" s="8"/>
      <c r="E496" s="8"/>
      <c r="F496" s="8"/>
      <c r="G496" s="8"/>
      <c r="I496" s="8"/>
      <c r="J496" s="8"/>
      <c r="K496" s="8"/>
      <c r="P496" s="8"/>
      <c r="T496" s="8"/>
      <c r="X496" s="8"/>
      <c r="AB496" s="8"/>
      <c r="AD496" s="8"/>
    </row>
    <row r="497" spans="3:30">
      <c r="C497" s="8"/>
      <c r="D497" s="8"/>
      <c r="E497" s="8"/>
      <c r="F497" s="8"/>
      <c r="G497" s="8"/>
      <c r="I497" s="8"/>
      <c r="J497" s="8"/>
      <c r="K497" s="8"/>
      <c r="P497" s="8"/>
      <c r="T497" s="8"/>
      <c r="X497" s="8"/>
      <c r="AB497" s="8"/>
      <c r="AD497" s="8"/>
    </row>
    <row r="498" spans="3:30">
      <c r="C498" s="8"/>
      <c r="D498" s="8"/>
      <c r="E498" s="8"/>
      <c r="F498" s="8"/>
      <c r="G498" s="8"/>
      <c r="I498" s="8"/>
      <c r="J498" s="8"/>
      <c r="K498" s="8"/>
      <c r="P498" s="8"/>
      <c r="T498" s="8"/>
      <c r="X498" s="8"/>
      <c r="AB498" s="8"/>
      <c r="AD498" s="8"/>
    </row>
    <row r="499" spans="3:30">
      <c r="C499" s="8"/>
      <c r="D499" s="8"/>
      <c r="E499" s="8"/>
      <c r="F499" s="8"/>
      <c r="G499" s="8"/>
      <c r="I499" s="8"/>
      <c r="J499" s="8"/>
      <c r="K499" s="8"/>
      <c r="P499" s="8"/>
      <c r="T499" s="8"/>
      <c r="X499" s="8"/>
      <c r="AB499" s="8"/>
      <c r="AD499" s="8"/>
    </row>
    <row r="500" spans="3:30">
      <c r="C500" s="8"/>
      <c r="D500" s="8"/>
      <c r="E500" s="8"/>
      <c r="F500" s="8"/>
      <c r="G500" s="8"/>
      <c r="I500" s="8"/>
      <c r="J500" s="8"/>
      <c r="K500" s="8"/>
      <c r="P500" s="8"/>
      <c r="T500" s="8"/>
      <c r="X500" s="8"/>
      <c r="AB500" s="8"/>
      <c r="AD500" s="8"/>
    </row>
    <row r="501" spans="3:30">
      <c r="C501" s="8"/>
      <c r="D501" s="8"/>
      <c r="E501" s="8"/>
      <c r="F501" s="8"/>
      <c r="G501" s="8"/>
      <c r="I501" s="8"/>
      <c r="J501" s="8"/>
      <c r="K501" s="8"/>
      <c r="P501" s="8"/>
      <c r="T501" s="8"/>
      <c r="X501" s="8"/>
      <c r="AB501" s="8"/>
      <c r="AD501" s="8"/>
    </row>
    <row r="502" spans="3:30">
      <c r="C502" s="8"/>
      <c r="D502" s="8"/>
      <c r="E502" s="8"/>
      <c r="F502" s="8"/>
      <c r="G502" s="8"/>
      <c r="I502" s="8"/>
      <c r="J502" s="8"/>
      <c r="K502" s="8"/>
      <c r="P502" s="8"/>
      <c r="T502" s="8"/>
      <c r="X502" s="8"/>
      <c r="AB502" s="8"/>
      <c r="AD502" s="8"/>
    </row>
    <row r="503" spans="3:30">
      <c r="C503" s="8"/>
      <c r="D503" s="8"/>
      <c r="E503" s="8"/>
      <c r="F503" s="8"/>
      <c r="G503" s="8"/>
      <c r="I503" s="8"/>
      <c r="J503" s="8"/>
      <c r="K503" s="8"/>
      <c r="P503" s="8"/>
      <c r="T503" s="8"/>
      <c r="X503" s="8"/>
      <c r="AB503" s="8"/>
      <c r="AD503" s="8"/>
    </row>
    <row r="504" spans="3:30">
      <c r="C504" s="8"/>
      <c r="D504" s="8"/>
      <c r="E504" s="8"/>
      <c r="F504" s="8"/>
      <c r="G504" s="8"/>
      <c r="I504" s="8"/>
      <c r="J504" s="8"/>
      <c r="K504" s="8"/>
      <c r="P504" s="8"/>
      <c r="T504" s="8"/>
      <c r="X504" s="8"/>
      <c r="AB504" s="8"/>
      <c r="AD504" s="8"/>
    </row>
    <row r="505" spans="3:30">
      <c r="C505" s="8"/>
      <c r="D505" s="8"/>
      <c r="E505" s="8"/>
      <c r="F505" s="8"/>
      <c r="G505" s="8"/>
      <c r="I505" s="8"/>
      <c r="J505" s="8"/>
      <c r="K505" s="8"/>
      <c r="P505" s="8"/>
      <c r="T505" s="8"/>
      <c r="X505" s="8"/>
      <c r="AB505" s="8"/>
      <c r="AD505" s="8"/>
    </row>
    <row r="506" spans="3:30">
      <c r="C506" s="8"/>
      <c r="D506" s="8"/>
      <c r="E506" s="8"/>
      <c r="F506" s="8"/>
      <c r="G506" s="8"/>
      <c r="I506" s="8"/>
      <c r="J506" s="8"/>
      <c r="K506" s="8"/>
      <c r="P506" s="8"/>
      <c r="T506" s="8"/>
      <c r="X506" s="8"/>
      <c r="AB506" s="8"/>
      <c r="AD506" s="8"/>
    </row>
    <row r="507" spans="3:30">
      <c r="C507" s="8"/>
      <c r="D507" s="8"/>
      <c r="E507" s="8"/>
      <c r="F507" s="8"/>
      <c r="G507" s="8"/>
      <c r="I507" s="8"/>
      <c r="J507" s="8"/>
      <c r="K507" s="8"/>
      <c r="P507" s="8"/>
      <c r="T507" s="8"/>
      <c r="X507" s="8"/>
      <c r="AB507" s="8"/>
      <c r="AD507" s="8"/>
    </row>
    <row r="508" spans="3:30">
      <c r="C508" s="8"/>
      <c r="D508" s="8"/>
      <c r="E508" s="8"/>
      <c r="F508" s="8"/>
      <c r="G508" s="8"/>
      <c r="I508" s="8"/>
      <c r="J508" s="8"/>
      <c r="K508" s="8"/>
      <c r="P508" s="8"/>
      <c r="T508" s="8"/>
      <c r="X508" s="8"/>
      <c r="AB508" s="8"/>
      <c r="AD508" s="8"/>
    </row>
    <row r="509" spans="3:30">
      <c r="C509" s="8"/>
      <c r="D509" s="8"/>
      <c r="E509" s="8"/>
      <c r="F509" s="8"/>
      <c r="G509" s="8"/>
      <c r="I509" s="8"/>
      <c r="J509" s="8"/>
      <c r="K509" s="8"/>
      <c r="P509" s="8"/>
      <c r="T509" s="8"/>
      <c r="X509" s="8"/>
      <c r="AB509" s="8"/>
      <c r="AD509" s="8"/>
    </row>
    <row r="510" spans="3:30">
      <c r="C510" s="8"/>
      <c r="D510" s="8"/>
      <c r="E510" s="8"/>
      <c r="F510" s="8"/>
      <c r="G510" s="8"/>
      <c r="I510" s="8"/>
      <c r="J510" s="8"/>
      <c r="K510" s="8"/>
      <c r="P510" s="8"/>
      <c r="T510" s="8"/>
      <c r="X510" s="8"/>
      <c r="AB510" s="8"/>
      <c r="AD510" s="8"/>
    </row>
    <row r="511" spans="3:30">
      <c r="C511" s="8"/>
      <c r="D511" s="8"/>
      <c r="E511" s="8"/>
      <c r="F511" s="8"/>
      <c r="G511" s="8"/>
      <c r="I511" s="8"/>
      <c r="J511" s="8"/>
      <c r="K511" s="8"/>
      <c r="P511" s="8"/>
      <c r="T511" s="8"/>
      <c r="X511" s="8"/>
      <c r="AB511" s="8"/>
      <c r="AD511" s="8"/>
    </row>
    <row r="512" spans="3:30">
      <c r="C512" s="8"/>
      <c r="D512" s="8"/>
      <c r="E512" s="8"/>
      <c r="F512" s="8"/>
      <c r="G512" s="8"/>
      <c r="I512" s="8"/>
      <c r="J512" s="8"/>
      <c r="K512" s="8"/>
      <c r="P512" s="8"/>
      <c r="T512" s="8"/>
      <c r="X512" s="8"/>
      <c r="AB512" s="8"/>
      <c r="AD512" s="8"/>
    </row>
    <row r="513" spans="3:30">
      <c r="C513" s="8"/>
      <c r="D513" s="8"/>
      <c r="E513" s="8"/>
      <c r="F513" s="8"/>
      <c r="G513" s="8"/>
      <c r="I513" s="8"/>
      <c r="J513" s="8"/>
      <c r="K513" s="8"/>
      <c r="P513" s="8"/>
      <c r="T513" s="8"/>
      <c r="X513" s="8"/>
      <c r="AB513" s="8"/>
      <c r="AD513" s="8"/>
    </row>
    <row r="514" spans="3:30">
      <c r="C514" s="8"/>
      <c r="D514" s="8"/>
      <c r="E514" s="8"/>
      <c r="F514" s="8"/>
      <c r="G514" s="8"/>
      <c r="I514" s="8"/>
      <c r="J514" s="8"/>
      <c r="K514" s="8"/>
      <c r="P514" s="8"/>
      <c r="T514" s="8"/>
      <c r="X514" s="8"/>
      <c r="AB514" s="8"/>
      <c r="AD514" s="8"/>
    </row>
    <row r="515" spans="3:30">
      <c r="C515" s="8"/>
      <c r="D515" s="8"/>
      <c r="E515" s="8"/>
      <c r="F515" s="8"/>
      <c r="G515" s="8"/>
      <c r="I515" s="8"/>
      <c r="J515" s="8"/>
      <c r="K515" s="8"/>
      <c r="P515" s="8"/>
      <c r="T515" s="8"/>
      <c r="X515" s="8"/>
      <c r="AB515" s="8"/>
      <c r="AD515" s="8"/>
    </row>
    <row r="516" spans="3:30">
      <c r="C516" s="8"/>
      <c r="D516" s="8"/>
      <c r="E516" s="8"/>
      <c r="F516" s="8"/>
      <c r="G516" s="8"/>
      <c r="I516" s="8"/>
      <c r="J516" s="8"/>
      <c r="K516" s="8"/>
      <c r="P516" s="8"/>
      <c r="T516" s="8"/>
      <c r="X516" s="8"/>
      <c r="AB516" s="8"/>
      <c r="AD516" s="8"/>
    </row>
    <row r="517" spans="3:30">
      <c r="C517" s="8"/>
      <c r="D517" s="8"/>
      <c r="E517" s="8"/>
      <c r="F517" s="8"/>
      <c r="G517" s="8"/>
      <c r="I517" s="8"/>
      <c r="J517" s="8"/>
      <c r="K517" s="8"/>
      <c r="P517" s="8"/>
      <c r="T517" s="8"/>
      <c r="X517" s="8"/>
      <c r="AB517" s="8"/>
      <c r="AD517" s="8"/>
    </row>
    <row r="518" spans="3:30">
      <c r="C518" s="8"/>
      <c r="D518" s="8"/>
      <c r="E518" s="8"/>
      <c r="F518" s="8"/>
      <c r="G518" s="8"/>
      <c r="I518" s="8"/>
      <c r="J518" s="8"/>
      <c r="K518" s="8"/>
      <c r="P518" s="8"/>
      <c r="T518" s="8"/>
      <c r="X518" s="8"/>
      <c r="AB518" s="8"/>
      <c r="AD518" s="8"/>
    </row>
    <row r="519" spans="3:30">
      <c r="C519" s="8"/>
      <c r="D519" s="8"/>
      <c r="E519" s="8"/>
      <c r="F519" s="8"/>
      <c r="G519" s="8"/>
      <c r="I519" s="8"/>
      <c r="J519" s="8"/>
      <c r="K519" s="8"/>
      <c r="P519" s="8"/>
      <c r="T519" s="8"/>
      <c r="X519" s="8"/>
      <c r="AB519" s="8"/>
      <c r="AD519" s="8"/>
    </row>
  </sheetData>
  <sheetProtection algorithmName="SHA-512" hashValue="TZPtBQKHT0hjqhbvCcOGD1yYiioxVUxeLkIzXkmNe650p8nV4xi1Lz//EO82/Hs8fzi+QatrQmf3Af6REJBhmA==" saltValue="Pd53MOznyz0p0SqOq/bwsg==" spinCount="100000" sheet="1" objects="1" scenarios="1" formatCells="0" formatColumns="0" formatRows="0"/>
  <autoFilter ref="A7:BJ287" xr:uid="{00000000-0001-0000-0000-000000000000}">
    <filterColumn colId="9">
      <filters>
        <filter val="Red de Datos UDNET"/>
      </filters>
    </filterColumn>
  </autoFilter>
  <mergeCells count="11">
    <mergeCell ref="Y6:AD6"/>
    <mergeCell ref="Q2:T4"/>
    <mergeCell ref="M6:P6"/>
    <mergeCell ref="Q6:T6"/>
    <mergeCell ref="B2:D4"/>
    <mergeCell ref="O2:P4"/>
    <mergeCell ref="U6:X6"/>
    <mergeCell ref="K2:L4"/>
    <mergeCell ref="F2:J2"/>
    <mergeCell ref="F3:J3"/>
    <mergeCell ref="F4:J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9BC8328-32BD-4CEA-ADB4-2BDBC46BE0C0}">
          <x14:formula1>
            <xm:f>Apoyo!$B$3:$B$5</xm:f>
          </x14:formula1>
          <xm:sqref>C214:C216 C222:C230 C232:C234 C8:C193</xm:sqref>
        </x14:dataValidation>
        <x14:dataValidation type="list" allowBlank="1" showInputMessage="1" showErrorMessage="1" xr:uid="{3A1669B6-A748-4837-8553-CD973C614166}">
          <x14:formula1>
            <xm:f>Apoyo!$D$3:$D$9</xm:f>
          </x14:formula1>
          <xm:sqref>L214:L216 L222:L230 L232:L234 L8:L193</xm:sqref>
        </x14:dataValidation>
        <x14:dataValidation type="list" allowBlank="1" showInputMessage="1" showErrorMessage="1" xr:uid="{7A525615-5096-4F7E-BA5A-6ADC705D3253}">
          <x14:formula1>
            <xm:f>Apoyo!$C$3:$C$6</xm:f>
          </x14:formula1>
          <xm:sqref>I8:I287</xm:sqref>
        </x14:dataValidation>
        <x14:dataValidation type="list" allowBlank="1" showInputMessage="1" showErrorMessage="1" xr:uid="{F35A1C53-EF8A-4DD0-B468-348551AB9F80}">
          <x14:formula1>
            <xm:f>Apoyo!$E$3:$E$4</xm:f>
          </x14:formula1>
          <xm:sqref>AC8:AC287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6D221-F11D-4DC5-B3A4-C09D28E50073}">
  <dimension ref="B2:O19"/>
  <sheetViews>
    <sheetView workbookViewId="0">
      <selection activeCell="C5" sqref="C5"/>
    </sheetView>
  </sheetViews>
  <sheetFormatPr baseColWidth="10" defaultRowHeight="15"/>
  <cols>
    <col min="1" max="1" width="3" style="1" customWidth="1"/>
    <col min="2" max="2" width="27" style="1" customWidth="1"/>
    <col min="3" max="3" width="41.28515625" style="1" customWidth="1"/>
    <col min="4" max="4" width="22" style="1" customWidth="1"/>
    <col min="5" max="5" width="34" style="1" customWidth="1"/>
    <col min="6" max="6" width="43.7109375" style="1" customWidth="1"/>
    <col min="7" max="7" width="41.140625" style="1" customWidth="1"/>
    <col min="8" max="8" width="17" style="1" customWidth="1"/>
    <col min="9" max="9" width="11.42578125" style="1" customWidth="1"/>
    <col min="10" max="16384" width="11.42578125" style="1"/>
  </cols>
  <sheetData>
    <row r="2" spans="2:14" s="2" customFormat="1">
      <c r="B2" s="2" t="s">
        <v>17</v>
      </c>
      <c r="C2" s="2" t="s">
        <v>27</v>
      </c>
      <c r="D2" s="2" t="s">
        <v>5</v>
      </c>
      <c r="E2" s="2" t="s">
        <v>29</v>
      </c>
      <c r="F2" s="2" t="s">
        <v>20</v>
      </c>
      <c r="G2" s="2" t="s">
        <v>21</v>
      </c>
    </row>
    <row r="3" spans="2:14" ht="30">
      <c r="B3" s="1" t="s">
        <v>7</v>
      </c>
      <c r="C3" s="1" t="s">
        <v>722</v>
      </c>
      <c r="D3" s="1" t="s">
        <v>10</v>
      </c>
      <c r="E3" s="1" t="s">
        <v>30</v>
      </c>
      <c r="F3" s="1" t="s">
        <v>34</v>
      </c>
      <c r="G3" s="1" t="s">
        <v>41</v>
      </c>
      <c r="H3" s="23" t="s">
        <v>61</v>
      </c>
      <c r="I3" s="23" t="s">
        <v>65</v>
      </c>
    </row>
    <row r="4" spans="2:14" ht="30">
      <c r="B4" s="1" t="s">
        <v>8</v>
      </c>
      <c r="C4" s="1" t="s">
        <v>721</v>
      </c>
      <c r="D4" s="1" t="s">
        <v>12</v>
      </c>
      <c r="E4" s="1" t="s">
        <v>31</v>
      </c>
      <c r="F4" s="1" t="s">
        <v>35</v>
      </c>
      <c r="G4" s="1" t="s">
        <v>42</v>
      </c>
      <c r="H4" s="23" t="s">
        <v>61</v>
      </c>
    </row>
    <row r="5" spans="2:14" ht="30">
      <c r="B5" s="1" t="s">
        <v>9</v>
      </c>
      <c r="C5" s="1" t="s">
        <v>723</v>
      </c>
      <c r="D5" s="1" t="s">
        <v>13</v>
      </c>
      <c r="F5" s="1" t="s">
        <v>36</v>
      </c>
      <c r="G5" s="1" t="s">
        <v>43</v>
      </c>
      <c r="H5" s="23" t="s">
        <v>62</v>
      </c>
      <c r="I5" s="23" t="s">
        <v>63</v>
      </c>
      <c r="J5" s="23" t="s">
        <v>61</v>
      </c>
    </row>
    <row r="6" spans="2:14" ht="30">
      <c r="D6" s="1" t="s">
        <v>14</v>
      </c>
      <c r="F6" s="1" t="s">
        <v>37</v>
      </c>
      <c r="G6" s="1" t="s">
        <v>45</v>
      </c>
      <c r="H6" s="23" t="s">
        <v>63</v>
      </c>
      <c r="I6" s="23" t="s">
        <v>73</v>
      </c>
      <c r="J6" s="23" t="s">
        <v>72</v>
      </c>
    </row>
    <row r="7" spans="2:14">
      <c r="D7" s="1" t="s">
        <v>15</v>
      </c>
      <c r="F7" s="1" t="s">
        <v>38</v>
      </c>
      <c r="G7" s="1" t="s">
        <v>46</v>
      </c>
    </row>
    <row r="8" spans="2:14" ht="30">
      <c r="D8" s="1" t="s">
        <v>16</v>
      </c>
      <c r="F8" s="1" t="s">
        <v>39</v>
      </c>
      <c r="G8" s="1" t="s">
        <v>47</v>
      </c>
      <c r="I8" s="23" t="s">
        <v>65</v>
      </c>
    </row>
    <row r="9" spans="2:14">
      <c r="D9" s="1" t="s">
        <v>11</v>
      </c>
      <c r="F9" s="1" t="s">
        <v>40</v>
      </c>
      <c r="G9" s="1" t="s">
        <v>48</v>
      </c>
      <c r="H9" s="23" t="s">
        <v>62</v>
      </c>
      <c r="I9" s="23" t="s">
        <v>68</v>
      </c>
      <c r="J9" s="23" t="s">
        <v>72</v>
      </c>
    </row>
    <row r="10" spans="2:14" ht="30">
      <c r="G10" s="1" t="s">
        <v>49</v>
      </c>
      <c r="H10" s="23" t="s">
        <v>62</v>
      </c>
      <c r="I10" s="23" t="s">
        <v>63</v>
      </c>
      <c r="J10" s="23" t="s">
        <v>68</v>
      </c>
    </row>
    <row r="11" spans="2:14">
      <c r="G11" s="1" t="s">
        <v>50</v>
      </c>
      <c r="I11" s="23" t="s">
        <v>63</v>
      </c>
      <c r="J11" s="23" t="s">
        <v>68</v>
      </c>
    </row>
    <row r="12" spans="2:14">
      <c r="G12" s="1" t="s">
        <v>51</v>
      </c>
      <c r="H12" s="23" t="s">
        <v>64</v>
      </c>
      <c r="I12" s="23" t="s">
        <v>66</v>
      </c>
      <c r="J12" s="23" t="s">
        <v>67</v>
      </c>
      <c r="K12" s="23" t="s">
        <v>71</v>
      </c>
      <c r="L12" s="23" t="s">
        <v>72</v>
      </c>
      <c r="N12" s="23" t="s">
        <v>61</v>
      </c>
    </row>
    <row r="13" spans="2:14">
      <c r="G13" s="1" t="s">
        <v>52</v>
      </c>
      <c r="I13" s="23" t="s">
        <v>66</v>
      </c>
      <c r="J13" s="23" t="s">
        <v>67</v>
      </c>
    </row>
    <row r="14" spans="2:14">
      <c r="G14" s="1" t="s">
        <v>53</v>
      </c>
      <c r="I14" s="24" t="s">
        <v>69</v>
      </c>
      <c r="J14" s="23" t="s">
        <v>70</v>
      </c>
    </row>
    <row r="15" spans="2:14" ht="30">
      <c r="G15" s="1" t="s">
        <v>54</v>
      </c>
      <c r="H15" s="23" t="s">
        <v>62</v>
      </c>
      <c r="I15" s="23" t="s">
        <v>63</v>
      </c>
      <c r="J15" s="23" t="s">
        <v>68</v>
      </c>
    </row>
    <row r="16" spans="2:14">
      <c r="G16" s="1" t="s">
        <v>55</v>
      </c>
      <c r="I16" s="23" t="s">
        <v>65</v>
      </c>
      <c r="L16" s="23" t="s">
        <v>72</v>
      </c>
      <c r="M16" s="23" t="s">
        <v>74</v>
      </c>
    </row>
    <row r="17" spans="7:15" ht="30">
      <c r="G17" s="1" t="s">
        <v>56</v>
      </c>
      <c r="H17" s="23" t="s">
        <v>62</v>
      </c>
      <c r="I17" s="23" t="s">
        <v>63</v>
      </c>
      <c r="J17" s="23" t="s">
        <v>65</v>
      </c>
      <c r="K17" s="23" t="s">
        <v>67</v>
      </c>
      <c r="L17" s="23" t="s">
        <v>68</v>
      </c>
      <c r="M17" s="23" t="s">
        <v>72</v>
      </c>
      <c r="O17" s="23" t="s">
        <v>61</v>
      </c>
    </row>
    <row r="18" spans="7:15" ht="30">
      <c r="G18" s="1" t="s">
        <v>44</v>
      </c>
    </row>
    <row r="19" spans="7:15">
      <c r="G19" s="1" t="s">
        <v>57</v>
      </c>
      <c r="H19" s="23" t="s">
        <v>62</v>
      </c>
      <c r="I19" s="23" t="s">
        <v>63</v>
      </c>
      <c r="J19" s="1" t="s">
        <v>70</v>
      </c>
      <c r="L19" s="23" t="s">
        <v>72</v>
      </c>
      <c r="M19" s="23" t="s">
        <v>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MIPG 2022</vt:lpstr>
      <vt:lpstr>Apoyo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Duran Mora</dc:creator>
  <cp:lastModifiedBy>Santiago Duran Mora</cp:lastModifiedBy>
  <dcterms:created xsi:type="dcterms:W3CDTF">2015-06-05T18:19:34Z</dcterms:created>
  <dcterms:modified xsi:type="dcterms:W3CDTF">2022-03-30T18:16:28Z</dcterms:modified>
</cp:coreProperties>
</file>